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 наш\2026\"/>
    </mc:Choice>
  </mc:AlternateContent>
  <bookViews>
    <workbookView xWindow="0" yWindow="0" windowWidth="19200" windowHeight="693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6" i="1" l="1"/>
  <c r="E189" i="1"/>
  <c r="F189" i="1"/>
  <c r="G189" i="1"/>
  <c r="H189" i="1"/>
  <c r="I189" i="1"/>
  <c r="J189" i="1"/>
  <c r="E160" i="1"/>
  <c r="E179" i="1" s="1"/>
  <c r="F160" i="1"/>
  <c r="F179" i="1" s="1"/>
  <c r="G160" i="1"/>
  <c r="G179" i="1" s="1"/>
  <c r="H160" i="1"/>
  <c r="H179" i="1" s="1"/>
  <c r="I160" i="1"/>
  <c r="I165" i="1" s="1"/>
  <c r="J160" i="1"/>
  <c r="J179" i="1" s="1"/>
  <c r="K160" i="1"/>
  <c r="K179" i="1" s="1"/>
  <c r="E161" i="1"/>
  <c r="E180" i="1" s="1"/>
  <c r="F161" i="1"/>
  <c r="F180" i="1" s="1"/>
  <c r="G161" i="1"/>
  <c r="H161" i="1"/>
  <c r="H180" i="1" s="1"/>
  <c r="I161" i="1"/>
  <c r="I180" i="1" s="1"/>
  <c r="J161" i="1"/>
  <c r="J180" i="1" s="1"/>
  <c r="K161" i="1"/>
  <c r="K180" i="1" s="1"/>
  <c r="K171" i="1"/>
  <c r="E141" i="1"/>
  <c r="F141" i="1"/>
  <c r="G141" i="1"/>
  <c r="H141" i="1"/>
  <c r="I141" i="1"/>
  <c r="J141" i="1"/>
  <c r="K141" i="1"/>
  <c r="E142" i="1"/>
  <c r="E116" i="1"/>
  <c r="F116" i="1"/>
  <c r="G116" i="1"/>
  <c r="H116" i="1"/>
  <c r="I116" i="1"/>
  <c r="J116" i="1"/>
  <c r="K116" i="1"/>
  <c r="E85" i="1"/>
  <c r="F85" i="1"/>
  <c r="F104" i="1" s="1"/>
  <c r="G85" i="1"/>
  <c r="G104" i="1" s="1"/>
  <c r="G108" i="1" s="1"/>
  <c r="H85" i="1"/>
  <c r="H104" i="1" s="1"/>
  <c r="I85" i="1"/>
  <c r="I104" i="1" s="1"/>
  <c r="J85" i="1"/>
  <c r="J104" i="1" s="1"/>
  <c r="J108" i="1" s="1"/>
  <c r="K85" i="1"/>
  <c r="K104" i="1" s="1"/>
  <c r="K123" i="1" s="1"/>
  <c r="K142" i="1" s="1"/>
  <c r="E84" i="1"/>
  <c r="F84" i="1"/>
  <c r="H84" i="1"/>
  <c r="I84" i="1"/>
  <c r="J84" i="1"/>
  <c r="K84" i="1"/>
  <c r="F76" i="1"/>
  <c r="G76" i="1"/>
  <c r="G95" i="1" s="1"/>
  <c r="H76" i="1"/>
  <c r="I76" i="1"/>
  <c r="I95" i="1" s="1"/>
  <c r="J76" i="1"/>
  <c r="K76" i="1"/>
  <c r="K95" i="1" s="1"/>
  <c r="K114" i="1" s="1"/>
  <c r="E113" i="1"/>
  <c r="E132" i="1" s="1"/>
  <c r="E151" i="1" s="1"/>
  <c r="E170" i="1" s="1"/>
  <c r="F75" i="1"/>
  <c r="F113" i="1" s="1"/>
  <c r="F132" i="1" s="1"/>
  <c r="G75" i="1"/>
  <c r="G113" i="1" s="1"/>
  <c r="H75" i="1"/>
  <c r="H113" i="1" s="1"/>
  <c r="I75" i="1"/>
  <c r="I132" i="1" s="1"/>
  <c r="J75" i="1"/>
  <c r="J113" i="1" s="1"/>
  <c r="K75" i="1"/>
  <c r="K113" i="1" s="1"/>
  <c r="K132" i="1" s="1"/>
  <c r="K151" i="1" s="1"/>
  <c r="K170" i="1" s="1"/>
  <c r="L80" i="1"/>
  <c r="F65" i="1"/>
  <c r="G65" i="1"/>
  <c r="H65" i="1"/>
  <c r="I65" i="1"/>
  <c r="J65" i="1"/>
  <c r="K65" i="1"/>
  <c r="G66" i="1"/>
  <c r="H70" i="1"/>
  <c r="I66" i="1"/>
  <c r="J66" i="1"/>
  <c r="J70" i="1" s="1"/>
  <c r="K66" i="1"/>
  <c r="B195" i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43" i="1" l="1"/>
  <c r="G165" i="1"/>
  <c r="I179" i="1"/>
  <c r="I184" i="1" s="1"/>
  <c r="J165" i="1"/>
  <c r="L108" i="1"/>
  <c r="L99" i="1"/>
  <c r="L89" i="1"/>
  <c r="F151" i="1"/>
  <c r="F170" i="1" s="1"/>
  <c r="I190" i="1"/>
  <c r="I114" i="1"/>
  <c r="I133" i="1" s="1"/>
  <c r="I152" i="1" s="1"/>
  <c r="I171" i="1" s="1"/>
  <c r="I99" i="1"/>
  <c r="G190" i="1"/>
  <c r="G194" i="1" s="1"/>
  <c r="G114" i="1"/>
  <c r="G133" i="1" s="1"/>
  <c r="G152" i="1" s="1"/>
  <c r="G171" i="1" s="1"/>
  <c r="E190" i="1"/>
  <c r="E133" i="1"/>
  <c r="L184" i="1"/>
  <c r="J184" i="1"/>
  <c r="I194" i="1"/>
  <c r="L70" i="1"/>
  <c r="L81" i="1" s="1"/>
  <c r="G80" i="1"/>
  <c r="H132" i="1"/>
  <c r="L127" i="1"/>
  <c r="J123" i="1"/>
  <c r="J132" i="1"/>
  <c r="L146" i="1"/>
  <c r="H184" i="1"/>
  <c r="F184" i="1"/>
  <c r="L165" i="1"/>
  <c r="L194" i="1"/>
  <c r="J80" i="1"/>
  <c r="J81" i="1" s="1"/>
  <c r="H80" i="1"/>
  <c r="H81" i="1" s="1"/>
  <c r="F80" i="1"/>
  <c r="G89" i="1"/>
  <c r="J89" i="1"/>
  <c r="J95" i="1"/>
  <c r="H95" i="1"/>
  <c r="F95" i="1"/>
  <c r="G99" i="1"/>
  <c r="G180" i="1"/>
  <c r="G184" i="1" s="1"/>
  <c r="F70" i="1"/>
  <c r="I80" i="1"/>
  <c r="G70" i="1"/>
  <c r="I70" i="1"/>
  <c r="H165" i="1"/>
  <c r="G123" i="1"/>
  <c r="I108" i="1"/>
  <c r="I123" i="1"/>
  <c r="F123" i="1"/>
  <c r="F108" i="1"/>
  <c r="I89" i="1"/>
  <c r="H89" i="1"/>
  <c r="F89" i="1"/>
  <c r="I151" i="1"/>
  <c r="G132" i="1"/>
  <c r="F165" i="1"/>
  <c r="H123" i="1"/>
  <c r="H108" i="1"/>
  <c r="H99" i="1"/>
  <c r="J62" i="1"/>
  <c r="I62" i="1"/>
  <c r="H62" i="1"/>
  <c r="G62" i="1"/>
  <c r="H43" i="1"/>
  <c r="G43" i="1"/>
  <c r="F43" i="1"/>
  <c r="L24" i="1"/>
  <c r="I24" i="1"/>
  <c r="J24" i="1"/>
  <c r="F24" i="1"/>
  <c r="H24" i="1"/>
  <c r="J43" i="1"/>
  <c r="F62" i="1"/>
  <c r="G24" i="1"/>
  <c r="I43" i="1"/>
  <c r="L62" i="1"/>
  <c r="I118" i="1" l="1"/>
  <c r="I119" i="1" s="1"/>
  <c r="I137" i="1"/>
  <c r="E152" i="1"/>
  <c r="E171" i="1" s="1"/>
  <c r="G118" i="1"/>
  <c r="G119" i="1" s="1"/>
  <c r="F81" i="1"/>
  <c r="L100" i="1"/>
  <c r="G195" i="1"/>
  <c r="L195" i="1"/>
  <c r="G100" i="1"/>
  <c r="G81" i="1"/>
  <c r="I81" i="1"/>
  <c r="I195" i="1"/>
  <c r="I100" i="1"/>
  <c r="F99" i="1"/>
  <c r="F100" i="1" s="1"/>
  <c r="F190" i="1"/>
  <c r="F194" i="1" s="1"/>
  <c r="F195" i="1" s="1"/>
  <c r="F114" i="1"/>
  <c r="J99" i="1"/>
  <c r="J100" i="1" s="1"/>
  <c r="J190" i="1"/>
  <c r="J194" i="1" s="1"/>
  <c r="J195" i="1" s="1"/>
  <c r="J114" i="1"/>
  <c r="J142" i="1"/>
  <c r="J146" i="1" s="1"/>
  <c r="J127" i="1"/>
  <c r="H151" i="1"/>
  <c r="H170" i="1" s="1"/>
  <c r="L118" i="1"/>
  <c r="L119" i="1" s="1"/>
  <c r="H190" i="1"/>
  <c r="H194" i="1" s="1"/>
  <c r="H195" i="1" s="1"/>
  <c r="H114" i="1"/>
  <c r="J151" i="1"/>
  <c r="J170" i="1" s="1"/>
  <c r="L137" i="1"/>
  <c r="L138" i="1" s="1"/>
  <c r="H100" i="1"/>
  <c r="G127" i="1"/>
  <c r="G142" i="1"/>
  <c r="G146" i="1" s="1"/>
  <c r="I127" i="1"/>
  <c r="I142" i="1"/>
  <c r="I146" i="1" s="1"/>
  <c r="F146" i="1"/>
  <c r="F127" i="1"/>
  <c r="I175" i="1"/>
  <c r="I176" i="1" s="1"/>
  <c r="I156" i="1"/>
  <c r="G137" i="1"/>
  <c r="G151" i="1"/>
  <c r="H127" i="1"/>
  <c r="H142" i="1"/>
  <c r="H146" i="1" s="1"/>
  <c r="I138" i="1" l="1"/>
  <c r="G138" i="1"/>
  <c r="I157" i="1"/>
  <c r="I196" i="1" s="1"/>
  <c r="H133" i="1"/>
  <c r="H118" i="1"/>
  <c r="H119" i="1" s="1"/>
  <c r="F133" i="1"/>
  <c r="F118" i="1"/>
  <c r="F119" i="1" s="1"/>
  <c r="L156" i="1"/>
  <c r="L157" i="1" s="1"/>
  <c r="L175" i="1"/>
  <c r="L176" i="1" s="1"/>
  <c r="J133" i="1"/>
  <c r="J118" i="1"/>
  <c r="J119" i="1" s="1"/>
  <c r="G170" i="1"/>
  <c r="G175" i="1" s="1"/>
  <c r="G176" i="1" s="1"/>
  <c r="G156" i="1"/>
  <c r="G157" i="1" s="1"/>
  <c r="L196" i="1" l="1"/>
  <c r="F152" i="1"/>
  <c r="F137" i="1"/>
  <c r="F138" i="1" s="1"/>
  <c r="H152" i="1"/>
  <c r="H137" i="1"/>
  <c r="H138" i="1" s="1"/>
  <c r="J152" i="1"/>
  <c r="J137" i="1"/>
  <c r="J138" i="1" s="1"/>
  <c r="G196" i="1"/>
  <c r="J156" i="1" l="1"/>
  <c r="J157" i="1" s="1"/>
  <c r="J171" i="1"/>
  <c r="J175" i="1" s="1"/>
  <c r="J176" i="1" s="1"/>
  <c r="H156" i="1"/>
  <c r="H157" i="1" s="1"/>
  <c r="H171" i="1"/>
  <c r="H175" i="1" s="1"/>
  <c r="H176" i="1" s="1"/>
  <c r="F156" i="1"/>
  <c r="F157" i="1" s="1"/>
  <c r="F171" i="1"/>
  <c r="F175" i="1" s="1"/>
  <c r="F176" i="1" s="1"/>
  <c r="J196" i="1" l="1"/>
  <c r="F196" i="1"/>
  <c r="H196" i="1"/>
</calcChain>
</file>

<file path=xl/sharedStrings.xml><?xml version="1.0" encoding="utf-8"?>
<sst xmlns="http://schemas.openxmlformats.org/spreadsheetml/2006/main" count="276" uniqueCount="99">
  <si>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</si>
  <si>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</si>
  <si>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</si>
  <si>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</si>
  <si>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</si>
  <si>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</si>
  <si>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</si>
  <si>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</si>
  <si>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</si>
  <si>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</si>
  <si>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</si>
  <si>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</si>
  <si>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</si>
  <si>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</si>
  <si>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</si>
  <si>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</si>
  <si>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</si>
  <si>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</si>
  <si>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</si>
  <si>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</si>
  <si>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</si>
  <si>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</si>
  <si>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</si>
  <si>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</si>
  <si>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</si>
  <si>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</si>
  <si>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</si>
  <si>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</si>
  <si>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</si>
  <si>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</si>
  <si>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</si>
  <si>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</si>
  <si>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</si>
  <si>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</si>
  <si>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</si>
  <si>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</si>
  <si>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</si>
  <si>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</si>
  <si>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</si>
  <si>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начальная школа - детский сад № 12</t>
  </si>
  <si>
    <t>Яблоко</t>
  </si>
  <si>
    <t>Плов из курицы</t>
  </si>
  <si>
    <t>5\1</t>
  </si>
  <si>
    <t>Рагу овощное с мясом</t>
  </si>
  <si>
    <t>Скутина А.А.</t>
  </si>
  <si>
    <t>Чай</t>
  </si>
  <si>
    <t>Котлеты рубленые из птицы</t>
  </si>
  <si>
    <t>Суп картофельный с макаронными изделиями</t>
  </si>
  <si>
    <t>Рассольник домашний</t>
  </si>
  <si>
    <t xml:space="preserve">Директор </t>
  </si>
  <si>
    <t>Борщ с капустой и картофелем</t>
  </si>
  <si>
    <t xml:space="preserve">Каша манная </t>
  </si>
  <si>
    <t>416.</t>
  </si>
  <si>
    <t>Бутерброды с маслом</t>
  </si>
  <si>
    <t>Салат из белокочанной капусты</t>
  </si>
  <si>
    <t>Щи по-уральски (с крупой)</t>
  </si>
  <si>
    <t xml:space="preserve">Рыба, запеченная с картофелем по-русски </t>
  </si>
  <si>
    <t>Компот из сушеных фруктов</t>
  </si>
  <si>
    <t>376.</t>
  </si>
  <si>
    <t>Хлеб "Крестьянский" из муки пшеничной 1 сорта, витаминизированный</t>
  </si>
  <si>
    <t>32\1</t>
  </si>
  <si>
    <t>Омлет натуральный</t>
  </si>
  <si>
    <t>Салат из свеклы с чесноком</t>
  </si>
  <si>
    <t>391.</t>
  </si>
  <si>
    <t>Соки овощные, фрукторые и ягодные</t>
  </si>
  <si>
    <t>Соки овощные, фруктовые и ягодные</t>
  </si>
  <si>
    <t>Котлеты рубленные из птицы</t>
  </si>
  <si>
    <t>Макаронные изделия отварные с маслом</t>
  </si>
  <si>
    <t>Соус томатный</t>
  </si>
  <si>
    <t>Каша рисовая</t>
  </si>
  <si>
    <t>Тефтели рыбные паровые</t>
  </si>
  <si>
    <t>Пюре картофельное</t>
  </si>
  <si>
    <t>Салат из белокачанной капусты</t>
  </si>
  <si>
    <t>Хлеб "Крестянсккий" из муки пшеничной 1 сорта, витаминизированный</t>
  </si>
  <si>
    <t>Макароны, запеченные с яйцом</t>
  </si>
  <si>
    <t>Салат "Мишат"</t>
  </si>
  <si>
    <t>Гуляш из отварного мяса</t>
  </si>
  <si>
    <t>Каша гречневая</t>
  </si>
  <si>
    <t>Каша "Дружба"</t>
  </si>
  <si>
    <t>Суп Крестьянский с пшеном</t>
  </si>
  <si>
    <t>Запеканка капустная с мясом</t>
  </si>
  <si>
    <t>Напиток витаминный "Витошка"</t>
  </si>
  <si>
    <t>Соус белый основной</t>
  </si>
  <si>
    <t>Каша ячневая</t>
  </si>
  <si>
    <t>Суп с рыбными консервами</t>
  </si>
  <si>
    <t>Каша пшенная</t>
  </si>
  <si>
    <t>Суп-пюре гороховый с гренками</t>
  </si>
  <si>
    <t>Суп молочный с макаронными изделиями</t>
  </si>
  <si>
    <t>Салат из моркови с яблоками</t>
  </si>
  <si>
    <t>Свекольник со сметаной</t>
  </si>
  <si>
    <t xml:space="preserve">Салат из белокачанной капусты </t>
  </si>
  <si>
    <t>5\2</t>
  </si>
  <si>
    <t>Рыба тушеная с овощами</t>
  </si>
  <si>
    <t>Манный пудинг с джемом</t>
  </si>
  <si>
    <t>Рассольник Ленинградский</t>
  </si>
  <si>
    <t>Каша геркулесовая</t>
  </si>
  <si>
    <t>Суп картофельный с крупой</t>
  </si>
  <si>
    <t>Гуляш из отварного мяса куры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</si>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</sst>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Protection="1"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16" fontId="2" fillId="2" borderId="15" xfId="0" applyNumberFormat="1" applyFont="1" applyFill="1" applyBorder="1" applyAlignment="1" applyProtection="1">
      <alignment horizontal="center" vertical="top" wrapText="1"/>
      <protection locked="0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0" xfId="0" applyFont="1" applyFill="1" applyProtection="1">
      <protection locked="0"/>
    </xf>
    <xf numFmtId="0" fontId="0" fillId="4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9" activePane="bottomRight" state="frozen"/>
      <selection pane="topRight" activeCell="E1" sqref="E1"/>
      <selection pane="bottomLeft" activeCell="A6" sqref="A6"/>
      <selection pane="bottomRight" activeCell="N190" sqref="N190"/>
    </sheetView>
  </sheetViews>
  <sheetFormatPr defaultColWidth="9.08984375" defaultRowHeight="12.5" x14ac:dyDescent="0.25"/>
  <cols>
    <col min="1" max="1" width="4.6328125" style="2" customWidth="1"/>
    <col min="2" max="2" width="5.36328125" style="2" customWidth="1"/>
    <col min="3" max="3" width="9.08984375" style="1"/>
    <col min="4" max="4" width="11.54296875" style="1" customWidth="1"/>
    <col min="5" max="5" width="52.54296875" style="2" customWidth="1"/>
    <col min="6" max="6" width="9.36328125" style="2" customWidth="1"/>
    <col min="7" max="7" width="10" style="2" customWidth="1"/>
    <col min="8" max="8" width="7.54296875" style="2" customWidth="1"/>
    <col min="9" max="9" width="6.90625" style="2" customWidth="1"/>
    <col min="10" max="10" width="8.08984375" style="2" customWidth="1"/>
    <col min="11" max="11" width="10" style="2" customWidth="1"/>
    <col min="12" max="16384" width="9.08984375" style="2"/>
  </cols>
  <sheetData>
    <row r="1" spans="1:12" ht="14.5" x14ac:dyDescent="0.35">
      <c r="A1" s="1" t="s">
        <v>7</v>
      </c>
      <c r="C1" s="59" t="s">
        <v>39</v>
      </c>
      <c r="D1" s="60"/>
      <c r="E1" s="60"/>
      <c r="F1" s="12" t="s">
        <v>16</v>
      </c>
      <c r="G1" s="2" t="s">
        <v>17</v>
      </c>
      <c r="H1" s="61" t="s">
        <v>49</v>
      </c>
      <c r="I1" s="61"/>
      <c r="J1" s="61"/>
      <c r="K1" s="61"/>
    </row>
    <row r="2" spans="1:12" ht="18" x14ac:dyDescent="0.25">
      <c r="A2" s="35" t="s">
        <v>6</v>
      </c>
      <c r="C2" s="2"/>
      <c r="G2" s="2" t="s">
        <v>18</v>
      </c>
      <c r="H2" s="61" t="s">
        <v>44</v>
      </c>
      <c r="I2" s="61"/>
      <c r="J2" s="61"/>
      <c r="K2" s="61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5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5" x14ac:dyDescent="0.35">
      <c r="A6" s="20">
        <v>1</v>
      </c>
      <c r="B6" s="21">
        <v>1</v>
      </c>
      <c r="C6" s="22" t="s">
        <v>20</v>
      </c>
      <c r="D6" s="5" t="s">
        <v>21</v>
      </c>
      <c r="E6" s="39" t="s">
        <v>51</v>
      </c>
      <c r="F6" s="40">
        <v>250</v>
      </c>
      <c r="G6" s="40">
        <v>6.27</v>
      </c>
      <c r="H6" s="40">
        <v>6.07</v>
      </c>
      <c r="I6" s="40">
        <v>35.909999999999997</v>
      </c>
      <c r="J6" s="40">
        <v>231.58</v>
      </c>
      <c r="K6" s="54" t="s">
        <v>52</v>
      </c>
      <c r="L6" s="40">
        <v>14</v>
      </c>
    </row>
    <row r="7" spans="1:12" ht="14.5" x14ac:dyDescent="0.35">
      <c r="A7" s="23"/>
      <c r="B7" s="15"/>
      <c r="C7" s="11"/>
      <c r="D7" s="6"/>
      <c r="E7" s="42" t="s">
        <v>54</v>
      </c>
      <c r="F7" s="43">
        <v>60</v>
      </c>
      <c r="G7" s="43">
        <v>1</v>
      </c>
      <c r="H7" s="43">
        <v>3.94</v>
      </c>
      <c r="I7" s="43">
        <v>5.85</v>
      </c>
      <c r="J7" s="43">
        <v>63.47</v>
      </c>
      <c r="K7" s="44" t="s">
        <v>42</v>
      </c>
      <c r="L7" s="43">
        <v>7</v>
      </c>
    </row>
    <row r="8" spans="1:12" ht="14.5" x14ac:dyDescent="0.35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0.04</v>
      </c>
      <c r="H8" s="43">
        <v>0</v>
      </c>
      <c r="I8" s="43">
        <v>9.76</v>
      </c>
      <c r="J8" s="43">
        <v>39.19</v>
      </c>
      <c r="K8" s="44">
        <v>391</v>
      </c>
      <c r="L8" s="43">
        <v>2</v>
      </c>
    </row>
    <row r="9" spans="1:12" ht="14.5" x14ac:dyDescent="0.35">
      <c r="A9" s="23"/>
      <c r="B9" s="15"/>
      <c r="C9" s="11"/>
      <c r="D9" s="7" t="s">
        <v>23</v>
      </c>
      <c r="E9" s="53" t="s">
        <v>53</v>
      </c>
      <c r="F9" s="55">
        <v>50</v>
      </c>
      <c r="G9" s="43">
        <v>3.01</v>
      </c>
      <c r="H9" s="43">
        <v>8.49</v>
      </c>
      <c r="I9" s="43">
        <v>19.55</v>
      </c>
      <c r="J9" s="43">
        <v>166.69</v>
      </c>
      <c r="K9" s="44">
        <v>1</v>
      </c>
      <c r="L9" s="64">
        <v>9</v>
      </c>
    </row>
    <row r="10" spans="1:12" ht="15.5" x14ac:dyDescent="0.35">
      <c r="A10" s="23"/>
      <c r="B10" s="15"/>
      <c r="C10" s="11"/>
      <c r="D10" s="7" t="s">
        <v>24</v>
      </c>
      <c r="E10" s="52"/>
      <c r="F10" s="43"/>
      <c r="G10" s="43"/>
      <c r="H10" s="43"/>
      <c r="I10" s="43"/>
      <c r="J10" s="43"/>
      <c r="K10" s="44"/>
      <c r="L10" s="43"/>
    </row>
    <row r="11" spans="1:12" ht="14.5" x14ac:dyDescent="0.3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5" x14ac:dyDescent="0.3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560</v>
      </c>
      <c r="G13" s="19">
        <f t="shared" ref="G13:J13" si="0">SUM(G6:G12)</f>
        <v>10.32</v>
      </c>
      <c r="H13" s="19">
        <f t="shared" si="0"/>
        <v>18.5</v>
      </c>
      <c r="I13" s="19">
        <f t="shared" si="0"/>
        <v>71.069999999999993</v>
      </c>
      <c r="J13" s="19">
        <f t="shared" si="0"/>
        <v>500.93</v>
      </c>
      <c r="K13" s="25"/>
      <c r="L13" s="19">
        <f t="shared" ref="L13" si="1">SUM(L6:L12)</f>
        <v>32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62"/>
    </row>
    <row r="15" spans="1:12" ht="14.5" x14ac:dyDescent="0.35">
      <c r="A15" s="23"/>
      <c r="B15" s="15"/>
      <c r="C15" s="11"/>
      <c r="D15" s="7" t="s">
        <v>27</v>
      </c>
      <c r="E15" s="42" t="s">
        <v>55</v>
      </c>
      <c r="F15" s="43">
        <v>250</v>
      </c>
      <c r="G15" s="43">
        <v>9.92</v>
      </c>
      <c r="H15" s="43">
        <v>11.99</v>
      </c>
      <c r="I15" s="43">
        <v>19.34</v>
      </c>
      <c r="J15" s="43">
        <v>226.19</v>
      </c>
      <c r="K15" s="44">
        <v>72</v>
      </c>
      <c r="L15" s="62">
        <v>13</v>
      </c>
    </row>
    <row r="16" spans="1:12" ht="14.5" x14ac:dyDescent="0.35">
      <c r="A16" s="23"/>
      <c r="B16" s="15"/>
      <c r="C16" s="11"/>
      <c r="D16" s="7" t="s">
        <v>28</v>
      </c>
      <c r="E16" s="42" t="s">
        <v>56</v>
      </c>
      <c r="F16" s="43">
        <v>230</v>
      </c>
      <c r="G16" s="43">
        <v>10.77</v>
      </c>
      <c r="H16" s="43">
        <v>11.39</v>
      </c>
      <c r="I16" s="43">
        <v>14.64</v>
      </c>
      <c r="J16" s="43">
        <v>257.74</v>
      </c>
      <c r="K16" s="44">
        <v>235</v>
      </c>
      <c r="L16" s="63">
        <v>42</v>
      </c>
    </row>
    <row r="17" spans="1:12" ht="14.5" x14ac:dyDescent="0.3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62"/>
    </row>
    <row r="18" spans="1:12" ht="14.5" x14ac:dyDescent="0.35">
      <c r="A18" s="23"/>
      <c r="B18" s="15"/>
      <c r="C18" s="11"/>
      <c r="D18" s="7" t="s">
        <v>30</v>
      </c>
      <c r="E18" s="42" t="s">
        <v>57</v>
      </c>
      <c r="F18" s="43">
        <v>200</v>
      </c>
      <c r="G18" s="43">
        <v>0</v>
      </c>
      <c r="H18" s="43">
        <v>0</v>
      </c>
      <c r="I18" s="43">
        <v>14.52</v>
      </c>
      <c r="J18" s="43">
        <v>58.05</v>
      </c>
      <c r="K18" s="50" t="s">
        <v>58</v>
      </c>
      <c r="L18" s="64">
        <v>4</v>
      </c>
    </row>
    <row r="19" spans="1:12" ht="25" x14ac:dyDescent="0.35">
      <c r="A19" s="23"/>
      <c r="B19" s="15"/>
      <c r="C19" s="11"/>
      <c r="D19" s="7" t="s">
        <v>31</v>
      </c>
      <c r="E19" s="42" t="s">
        <v>59</v>
      </c>
      <c r="F19" s="43">
        <v>60</v>
      </c>
      <c r="G19" s="43">
        <v>4.58</v>
      </c>
      <c r="H19" s="43">
        <v>0.37</v>
      </c>
      <c r="I19" s="43">
        <v>30.11</v>
      </c>
      <c r="J19" s="43">
        <v>142.09</v>
      </c>
      <c r="K19" s="44" t="s">
        <v>60</v>
      </c>
      <c r="L19" s="62">
        <v>5</v>
      </c>
    </row>
    <row r="20" spans="1:12" ht="14.5" x14ac:dyDescent="0.3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62"/>
    </row>
    <row r="21" spans="1:12" ht="14.5" x14ac:dyDescent="0.35">
      <c r="A21" s="23"/>
      <c r="B21" s="15"/>
      <c r="C21" s="11"/>
      <c r="D21" s="6"/>
      <c r="E21" s="42" t="s">
        <v>40</v>
      </c>
      <c r="F21" s="43">
        <v>100</v>
      </c>
      <c r="G21" s="43">
        <v>0.35</v>
      </c>
      <c r="H21" s="43">
        <v>0.35</v>
      </c>
      <c r="I21" s="43">
        <v>8.6199999999999992</v>
      </c>
      <c r="J21" s="43">
        <v>41.36</v>
      </c>
      <c r="K21" s="44">
        <v>21</v>
      </c>
      <c r="L21" s="64">
        <v>12.5</v>
      </c>
    </row>
    <row r="22" spans="1:12" ht="14.5" x14ac:dyDescent="0.3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62"/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840</v>
      </c>
      <c r="G23" s="19">
        <f t="shared" ref="G23:J23" si="2">SUM(G14:G22)</f>
        <v>25.619999999999997</v>
      </c>
      <c r="H23" s="19">
        <f t="shared" si="2"/>
        <v>24.100000000000005</v>
      </c>
      <c r="I23" s="19">
        <f t="shared" si="2"/>
        <v>87.23</v>
      </c>
      <c r="J23" s="19">
        <f t="shared" si="2"/>
        <v>725.43000000000006</v>
      </c>
      <c r="K23" s="25"/>
      <c r="L23" s="19">
        <f>SUM(L14:L22)</f>
        <v>76.5</v>
      </c>
    </row>
    <row r="24" spans="1:12" ht="14.5" x14ac:dyDescent="0.25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1400</v>
      </c>
      <c r="G24" s="32">
        <f t="shared" ref="G24:J24" si="3">G13+G23</f>
        <v>35.94</v>
      </c>
      <c r="H24" s="32">
        <f t="shared" si="3"/>
        <v>42.600000000000009</v>
      </c>
      <c r="I24" s="32">
        <f t="shared" si="3"/>
        <v>158.30000000000001</v>
      </c>
      <c r="J24" s="32">
        <f t="shared" si="3"/>
        <v>1226.3600000000001</v>
      </c>
      <c r="K24" s="32"/>
      <c r="L24" s="32">
        <f t="shared" ref="L24" si="4">L13+L23</f>
        <v>108.5</v>
      </c>
    </row>
    <row r="25" spans="1:12" ht="14.5" x14ac:dyDescent="0.35">
      <c r="A25" s="14">
        <v>1</v>
      </c>
      <c r="B25" s="15">
        <v>2</v>
      </c>
      <c r="C25" s="22" t="s">
        <v>20</v>
      </c>
      <c r="D25" s="5" t="s">
        <v>21</v>
      </c>
      <c r="E25" s="39" t="s">
        <v>61</v>
      </c>
      <c r="F25" s="40">
        <v>158</v>
      </c>
      <c r="G25" s="40">
        <v>1.55</v>
      </c>
      <c r="H25" s="40">
        <v>9.06</v>
      </c>
      <c r="I25" s="40">
        <v>1.98</v>
      </c>
      <c r="J25" s="40">
        <v>119.81</v>
      </c>
      <c r="K25" s="41">
        <v>215</v>
      </c>
      <c r="L25" s="40">
        <v>8</v>
      </c>
    </row>
    <row r="26" spans="1:12" ht="14.5" x14ac:dyDescent="0.35">
      <c r="A26" s="14"/>
      <c r="B26" s="15"/>
      <c r="C26" s="11"/>
      <c r="D26" s="6"/>
      <c r="E26" s="42" t="s">
        <v>62</v>
      </c>
      <c r="F26" s="43">
        <v>80</v>
      </c>
      <c r="G26" s="43">
        <v>0.88</v>
      </c>
      <c r="H26" s="43">
        <v>12.05</v>
      </c>
      <c r="I26" s="43">
        <v>5.18</v>
      </c>
      <c r="J26" s="43">
        <v>132.62</v>
      </c>
      <c r="K26" s="44">
        <v>48</v>
      </c>
      <c r="L26" s="43">
        <v>5</v>
      </c>
    </row>
    <row r="27" spans="1:12" ht="14.5" x14ac:dyDescent="0.35">
      <c r="A27" s="14"/>
      <c r="B27" s="15"/>
      <c r="C27" s="11"/>
      <c r="D27" s="7" t="s">
        <v>22</v>
      </c>
      <c r="E27" s="42" t="s">
        <v>45</v>
      </c>
      <c r="F27" s="43">
        <v>200</v>
      </c>
      <c r="G27" s="43">
        <v>0.04</v>
      </c>
      <c r="H27" s="43">
        <v>0</v>
      </c>
      <c r="I27" s="43">
        <v>9.76</v>
      </c>
      <c r="J27" s="43">
        <v>39.19</v>
      </c>
      <c r="K27" s="44" t="s">
        <v>63</v>
      </c>
      <c r="L27" s="43">
        <v>2</v>
      </c>
    </row>
    <row r="28" spans="1:12" ht="14.5" x14ac:dyDescent="0.35">
      <c r="A28" s="14"/>
      <c r="B28" s="15"/>
      <c r="C28" s="11"/>
      <c r="D28" s="7" t="s">
        <v>23</v>
      </c>
      <c r="E28" s="42" t="s">
        <v>53</v>
      </c>
      <c r="F28" s="43">
        <v>50</v>
      </c>
      <c r="G28" s="43">
        <v>3.01</v>
      </c>
      <c r="H28" s="43">
        <v>8.49</v>
      </c>
      <c r="I28" s="43">
        <v>19.55</v>
      </c>
      <c r="J28" s="43">
        <v>166.69</v>
      </c>
      <c r="K28" s="44">
        <v>1</v>
      </c>
      <c r="L28" s="64">
        <v>9</v>
      </c>
    </row>
    <row r="29" spans="1:12" ht="14.5" x14ac:dyDescent="0.3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5" x14ac:dyDescent="0.35">
      <c r="A30" s="14"/>
      <c r="B30" s="15"/>
      <c r="C30" s="11"/>
      <c r="D30" s="6"/>
      <c r="E30" s="42" t="s">
        <v>65</v>
      </c>
      <c r="F30" s="43">
        <v>100</v>
      </c>
      <c r="G30" s="43">
        <v>0.49</v>
      </c>
      <c r="H30" s="43">
        <v>0</v>
      </c>
      <c r="I30" s="43">
        <v>10.86</v>
      </c>
      <c r="J30" s="43">
        <v>43.65</v>
      </c>
      <c r="K30" s="44">
        <v>399</v>
      </c>
      <c r="L30" s="43">
        <v>8</v>
      </c>
    </row>
    <row r="31" spans="1:12" ht="14.5" x14ac:dyDescent="0.3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5" x14ac:dyDescent="0.35">
      <c r="A32" s="16"/>
      <c r="B32" s="17"/>
      <c r="C32" s="8"/>
      <c r="D32" s="18" t="s">
        <v>33</v>
      </c>
      <c r="E32" s="9"/>
      <c r="F32" s="19">
        <f>SUM(F25:F31)</f>
        <v>588</v>
      </c>
      <c r="G32" s="19">
        <f t="shared" ref="G32" si="5">SUM(G25:G31)</f>
        <v>5.9700000000000006</v>
      </c>
      <c r="H32" s="19">
        <f t="shared" ref="H32" si="6">SUM(H25:H31)</f>
        <v>29.6</v>
      </c>
      <c r="I32" s="19">
        <f t="shared" ref="I32" si="7">SUM(I25:I31)</f>
        <v>47.33</v>
      </c>
      <c r="J32" s="19">
        <f t="shared" ref="J32:L32" si="8">SUM(J25:J31)</f>
        <v>501.96</v>
      </c>
      <c r="K32" s="25"/>
      <c r="L32" s="19">
        <f t="shared" si="8"/>
        <v>32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5" x14ac:dyDescent="0.35">
      <c r="A34" s="14"/>
      <c r="B34" s="15"/>
      <c r="C34" s="11"/>
      <c r="D34" s="7" t="s">
        <v>27</v>
      </c>
      <c r="E34" s="42" t="s">
        <v>48</v>
      </c>
      <c r="F34" s="43">
        <v>260</v>
      </c>
      <c r="G34" s="43">
        <v>8.3699999999999992</v>
      </c>
      <c r="H34" s="43">
        <v>11.27</v>
      </c>
      <c r="I34" s="43">
        <v>19.46</v>
      </c>
      <c r="J34" s="43">
        <v>218.98</v>
      </c>
      <c r="K34" s="44">
        <v>75</v>
      </c>
      <c r="L34" s="43">
        <v>12</v>
      </c>
    </row>
    <row r="35" spans="1:12" ht="14.5" x14ac:dyDescent="0.35">
      <c r="A35" s="14"/>
      <c r="B35" s="15"/>
      <c r="C35" s="11"/>
      <c r="D35" s="7" t="s">
        <v>28</v>
      </c>
      <c r="E35" s="42" t="s">
        <v>66</v>
      </c>
      <c r="F35" s="43">
        <v>100</v>
      </c>
      <c r="G35" s="43">
        <v>16.920000000000002</v>
      </c>
      <c r="H35" s="43">
        <v>18.72</v>
      </c>
      <c r="I35" s="43">
        <v>5.97</v>
      </c>
      <c r="J35" s="43">
        <v>259.58999999999997</v>
      </c>
      <c r="K35" s="44">
        <v>305</v>
      </c>
      <c r="L35" s="43">
        <v>42</v>
      </c>
    </row>
    <row r="36" spans="1:12" ht="14.5" x14ac:dyDescent="0.35">
      <c r="A36" s="14"/>
      <c r="B36" s="15"/>
      <c r="C36" s="11"/>
      <c r="D36" s="7" t="s">
        <v>29</v>
      </c>
      <c r="E36" s="42" t="s">
        <v>67</v>
      </c>
      <c r="F36" s="43">
        <v>180</v>
      </c>
      <c r="G36" s="43">
        <v>6.43</v>
      </c>
      <c r="H36" s="43">
        <v>4.7699999999999996</v>
      </c>
      <c r="I36" s="43">
        <v>41.07</v>
      </c>
      <c r="J36" s="43">
        <v>233</v>
      </c>
      <c r="K36" s="44">
        <v>205</v>
      </c>
      <c r="L36" s="43">
        <v>11</v>
      </c>
    </row>
    <row r="37" spans="1:12" ht="14.5" x14ac:dyDescent="0.35">
      <c r="A37" s="14"/>
      <c r="B37" s="15"/>
      <c r="C37" s="11"/>
      <c r="D37" s="7" t="s">
        <v>30</v>
      </c>
      <c r="E37" s="42" t="s">
        <v>57</v>
      </c>
      <c r="F37" s="43">
        <v>200</v>
      </c>
      <c r="G37" s="43">
        <v>0</v>
      </c>
      <c r="H37" s="43">
        <v>0</v>
      </c>
      <c r="I37" s="43">
        <v>14.52</v>
      </c>
      <c r="J37" s="43">
        <v>58.05</v>
      </c>
      <c r="K37" s="44" t="s">
        <v>58</v>
      </c>
      <c r="L37" s="43">
        <v>4</v>
      </c>
    </row>
    <row r="38" spans="1:12" ht="25" x14ac:dyDescent="0.35">
      <c r="A38" s="14"/>
      <c r="B38" s="15"/>
      <c r="C38" s="11"/>
      <c r="D38" s="7" t="s">
        <v>31</v>
      </c>
      <c r="E38" s="42" t="s">
        <v>59</v>
      </c>
      <c r="F38" s="43">
        <v>60</v>
      </c>
      <c r="G38" s="43">
        <v>4.58</v>
      </c>
      <c r="H38" s="43">
        <v>0.37</v>
      </c>
      <c r="I38" s="43">
        <v>30.11</v>
      </c>
      <c r="J38" s="43">
        <v>142.09</v>
      </c>
      <c r="K38" s="44" t="s">
        <v>60</v>
      </c>
      <c r="L38" s="43">
        <v>5</v>
      </c>
    </row>
    <row r="39" spans="1:12" ht="14.5" x14ac:dyDescent="0.3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5" x14ac:dyDescent="0.35">
      <c r="A40" s="14"/>
      <c r="B40" s="15"/>
      <c r="C40" s="11"/>
      <c r="D40" s="6"/>
      <c r="E40" s="42" t="s">
        <v>68</v>
      </c>
      <c r="F40" s="43">
        <v>30</v>
      </c>
      <c r="G40" s="43">
        <v>0.38</v>
      </c>
      <c r="H40" s="43">
        <v>1.54</v>
      </c>
      <c r="I40" s="43">
        <v>2.2200000000000002</v>
      </c>
      <c r="J40" s="43">
        <v>24.51</v>
      </c>
      <c r="K40" s="44">
        <v>348</v>
      </c>
      <c r="L40" s="64">
        <v>3</v>
      </c>
    </row>
    <row r="41" spans="1:12" ht="14.5" x14ac:dyDescent="0.3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830</v>
      </c>
      <c r="G42" s="19">
        <f t="shared" ref="G42" si="9">SUM(G33:G41)</f>
        <v>36.68</v>
      </c>
      <c r="H42" s="19">
        <f t="shared" ref="H42" si="10">SUM(H33:H41)</f>
        <v>36.669999999999995</v>
      </c>
      <c r="I42" s="19">
        <f t="shared" ref="I42" si="11">SUM(I33:I41)</f>
        <v>113.35</v>
      </c>
      <c r="J42" s="19">
        <f t="shared" ref="J42:L42" si="12">SUM(J33:J41)</f>
        <v>936.21999999999991</v>
      </c>
      <c r="K42" s="25"/>
      <c r="L42" s="19">
        <f t="shared" si="12"/>
        <v>77</v>
      </c>
    </row>
    <row r="43" spans="1:12" ht="15.75" customHeight="1" x14ac:dyDescent="0.25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1418</v>
      </c>
      <c r="G43" s="32">
        <f t="shared" ref="G43" si="13">G32+G42</f>
        <v>42.65</v>
      </c>
      <c r="H43" s="32">
        <f t="shared" ref="H43" si="14">H32+H42</f>
        <v>66.27</v>
      </c>
      <c r="I43" s="32">
        <f t="shared" ref="I43" si="15">I32+I42</f>
        <v>160.68</v>
      </c>
      <c r="J43" s="32">
        <f t="shared" ref="J43:L43" si="16">J32+J42</f>
        <v>1438.1799999999998</v>
      </c>
      <c r="K43" s="32"/>
      <c r="L43" s="32">
        <f t="shared" si="16"/>
        <v>109</v>
      </c>
    </row>
    <row r="44" spans="1:12" ht="14.5" x14ac:dyDescent="0.35">
      <c r="A44" s="20">
        <v>1</v>
      </c>
      <c r="B44" s="21">
        <v>3</v>
      </c>
      <c r="C44" s="22" t="s">
        <v>20</v>
      </c>
      <c r="D44" s="5" t="s">
        <v>21</v>
      </c>
      <c r="E44" s="39" t="s">
        <v>69</v>
      </c>
      <c r="F44" s="40">
        <v>257</v>
      </c>
      <c r="G44" s="40">
        <v>4.9800000000000004</v>
      </c>
      <c r="H44" s="40">
        <v>8.48</v>
      </c>
      <c r="I44" s="40">
        <v>36.97</v>
      </c>
      <c r="J44" s="40">
        <v>244.61</v>
      </c>
      <c r="K44" s="41">
        <v>415</v>
      </c>
      <c r="L44" s="64">
        <v>9</v>
      </c>
    </row>
    <row r="45" spans="1:12" ht="14.5" x14ac:dyDescent="0.3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5" x14ac:dyDescent="0.35">
      <c r="A46" s="23"/>
      <c r="B46" s="15"/>
      <c r="C46" s="11"/>
      <c r="D46" s="7" t="s">
        <v>22</v>
      </c>
      <c r="E46" s="42" t="s">
        <v>45</v>
      </c>
      <c r="F46" s="43">
        <v>200</v>
      </c>
      <c r="G46" s="43">
        <v>0.04</v>
      </c>
      <c r="H46" s="43">
        <v>0</v>
      </c>
      <c r="I46" s="43">
        <v>9.76</v>
      </c>
      <c r="J46" s="43">
        <v>39.19</v>
      </c>
      <c r="K46" s="44" t="s">
        <v>63</v>
      </c>
      <c r="L46" s="43">
        <v>2</v>
      </c>
    </row>
    <row r="47" spans="1:12" ht="14.5" x14ac:dyDescent="0.35">
      <c r="A47" s="23"/>
      <c r="B47" s="15"/>
      <c r="C47" s="11"/>
      <c r="D47" s="7" t="s">
        <v>23</v>
      </c>
      <c r="E47" s="42" t="s">
        <v>53</v>
      </c>
      <c r="F47" s="43">
        <v>50</v>
      </c>
      <c r="G47" s="43">
        <v>3.01</v>
      </c>
      <c r="H47" s="43">
        <v>8.49</v>
      </c>
      <c r="I47" s="43">
        <v>19.55</v>
      </c>
      <c r="J47" s="43">
        <v>166.69</v>
      </c>
      <c r="K47" s="44">
        <v>1</v>
      </c>
      <c r="L47" s="43">
        <v>9</v>
      </c>
    </row>
    <row r="48" spans="1:12" ht="14.5" x14ac:dyDescent="0.35">
      <c r="A48" s="23"/>
      <c r="B48" s="15"/>
      <c r="C48" s="11"/>
      <c r="D48" s="7" t="s">
        <v>24</v>
      </c>
      <c r="E48" s="42" t="s">
        <v>40</v>
      </c>
      <c r="F48" s="43">
        <v>100</v>
      </c>
      <c r="G48" s="43">
        <v>0.35</v>
      </c>
      <c r="H48" s="43">
        <v>0.35</v>
      </c>
      <c r="I48" s="43">
        <v>8.6199999999999992</v>
      </c>
      <c r="J48" s="43">
        <v>41.36</v>
      </c>
      <c r="K48" s="44">
        <v>21</v>
      </c>
      <c r="L48" s="43">
        <v>12</v>
      </c>
    </row>
    <row r="49" spans="1:12" ht="14.5" x14ac:dyDescent="0.3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50"/>
      <c r="L49" s="43"/>
    </row>
    <row r="50" spans="1:12" ht="14.5" x14ac:dyDescent="0.3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607</v>
      </c>
      <c r="G51" s="19">
        <f t="shared" ref="G51" si="17">SUM(G44:G50)</f>
        <v>8.3800000000000008</v>
      </c>
      <c r="H51" s="19">
        <f t="shared" ref="H51" si="18">SUM(H44:H50)</f>
        <v>17.32</v>
      </c>
      <c r="I51" s="19">
        <f t="shared" ref="I51" si="19">SUM(I44:I50)</f>
        <v>74.900000000000006</v>
      </c>
      <c r="J51" s="19">
        <f t="shared" ref="J51:L51" si="20">SUM(J44:J50)</f>
        <v>491.85</v>
      </c>
      <c r="K51" s="25"/>
      <c r="L51" s="19">
        <f t="shared" si="20"/>
        <v>32</v>
      </c>
    </row>
    <row r="52" spans="1:12" ht="14.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72</v>
      </c>
      <c r="F52" s="43">
        <v>60</v>
      </c>
      <c r="G52" s="43">
        <v>1</v>
      </c>
      <c r="H52" s="43">
        <v>3.94</v>
      </c>
      <c r="I52" s="43">
        <v>5.85</v>
      </c>
      <c r="J52" s="43">
        <v>63.47</v>
      </c>
      <c r="K52" s="44" t="s">
        <v>42</v>
      </c>
      <c r="L52" s="43">
        <v>7</v>
      </c>
    </row>
    <row r="53" spans="1:12" ht="14.5" x14ac:dyDescent="0.35">
      <c r="A53" s="23"/>
      <c r="B53" s="15"/>
      <c r="C53" s="11"/>
      <c r="D53" s="7" t="s">
        <v>27</v>
      </c>
      <c r="E53" s="42" t="s">
        <v>47</v>
      </c>
      <c r="F53" s="43">
        <v>250</v>
      </c>
      <c r="G53" s="43">
        <v>8.7799999999999994</v>
      </c>
      <c r="H53" s="43">
        <v>8.66</v>
      </c>
      <c r="I53" s="43">
        <v>20.97</v>
      </c>
      <c r="J53" s="43">
        <v>197.35</v>
      </c>
      <c r="K53" s="44">
        <v>82</v>
      </c>
      <c r="L53" s="43">
        <v>12</v>
      </c>
    </row>
    <row r="54" spans="1:12" ht="14.5" x14ac:dyDescent="0.35">
      <c r="A54" s="23"/>
      <c r="B54" s="15"/>
      <c r="C54" s="11"/>
      <c r="D54" s="7" t="s">
        <v>28</v>
      </c>
      <c r="E54" s="42" t="s">
        <v>70</v>
      </c>
      <c r="F54" s="43">
        <v>90</v>
      </c>
      <c r="G54" s="43">
        <v>9.9600000000000009</v>
      </c>
      <c r="H54" s="43">
        <v>6.5</v>
      </c>
      <c r="I54" s="43">
        <v>12.14</v>
      </c>
      <c r="J54" s="43">
        <v>146.97</v>
      </c>
      <c r="K54" s="44">
        <v>260</v>
      </c>
      <c r="L54" s="43">
        <v>34</v>
      </c>
    </row>
    <row r="55" spans="1:12" ht="14.5" x14ac:dyDescent="0.35">
      <c r="A55" s="23"/>
      <c r="B55" s="15"/>
      <c r="C55" s="11"/>
      <c r="D55" s="7" t="s">
        <v>29</v>
      </c>
      <c r="E55" s="42" t="s">
        <v>71</v>
      </c>
      <c r="F55" s="43">
        <v>180</v>
      </c>
      <c r="G55" s="43">
        <v>3.31</v>
      </c>
      <c r="H55" s="43">
        <v>5.17</v>
      </c>
      <c r="I55" s="43">
        <v>23.09</v>
      </c>
      <c r="J55" s="43">
        <v>152.49</v>
      </c>
      <c r="K55" s="44">
        <v>321</v>
      </c>
      <c r="L55" s="43">
        <v>14</v>
      </c>
    </row>
    <row r="56" spans="1:12" ht="14.5" x14ac:dyDescent="0.35">
      <c r="A56" s="23"/>
      <c r="B56" s="15"/>
      <c r="C56" s="11"/>
      <c r="D56" s="7" t="s">
        <v>30</v>
      </c>
      <c r="E56" s="42" t="s">
        <v>57</v>
      </c>
      <c r="F56" s="43">
        <v>200</v>
      </c>
      <c r="G56" s="43">
        <v>0</v>
      </c>
      <c r="H56" s="43">
        <v>0</v>
      </c>
      <c r="I56" s="43">
        <v>14.52</v>
      </c>
      <c r="J56" s="43">
        <v>58.05</v>
      </c>
      <c r="K56" s="44" t="s">
        <v>58</v>
      </c>
      <c r="L56" s="43">
        <v>4</v>
      </c>
    </row>
    <row r="57" spans="1:12" ht="25" x14ac:dyDescent="0.35">
      <c r="A57" s="23"/>
      <c r="B57" s="15"/>
      <c r="C57" s="11"/>
      <c r="D57" s="7" t="s">
        <v>31</v>
      </c>
      <c r="E57" s="42" t="s">
        <v>73</v>
      </c>
      <c r="F57" s="43">
        <v>60</v>
      </c>
      <c r="G57" s="43">
        <v>4.58</v>
      </c>
      <c r="H57" s="43">
        <v>0.37</v>
      </c>
      <c r="I57" s="43">
        <v>30.11</v>
      </c>
      <c r="J57" s="43">
        <v>142.09</v>
      </c>
      <c r="K57" s="44" t="s">
        <v>60</v>
      </c>
      <c r="L57" s="43">
        <v>5</v>
      </c>
    </row>
    <row r="58" spans="1:12" ht="14.5" x14ac:dyDescent="0.3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5" x14ac:dyDescent="0.3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5" x14ac:dyDescent="0.3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840</v>
      </c>
      <c r="G61" s="19">
        <f t="shared" ref="G61" si="21">SUM(G52:G60)</f>
        <v>27.630000000000003</v>
      </c>
      <c r="H61" s="19">
        <f t="shared" ref="H61" si="22">SUM(H52:H60)</f>
        <v>24.640000000000004</v>
      </c>
      <c r="I61" s="19">
        <f t="shared" ref="I61" si="23">SUM(I52:I60)</f>
        <v>106.67999999999999</v>
      </c>
      <c r="J61" s="19">
        <f t="shared" ref="J61:L61" si="24">SUM(J52:J60)</f>
        <v>760.42</v>
      </c>
      <c r="K61" s="25"/>
      <c r="L61" s="19">
        <f t="shared" si="24"/>
        <v>76</v>
      </c>
    </row>
    <row r="62" spans="1:12" ht="15.75" customHeight="1" x14ac:dyDescent="0.25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1447</v>
      </c>
      <c r="G62" s="32">
        <f t="shared" ref="G62" si="25">G51+G61</f>
        <v>36.010000000000005</v>
      </c>
      <c r="H62" s="32">
        <f t="shared" ref="H62" si="26">H51+H61</f>
        <v>41.960000000000008</v>
      </c>
      <c r="I62" s="32">
        <f t="shared" ref="I62" si="27">I51+I61</f>
        <v>181.57999999999998</v>
      </c>
      <c r="J62" s="32">
        <f t="shared" ref="J62:L62" si="28">J51+J61</f>
        <v>1252.27</v>
      </c>
      <c r="K62" s="32"/>
      <c r="L62" s="32">
        <f t="shared" si="28"/>
        <v>108</v>
      </c>
    </row>
    <row r="63" spans="1:12" ht="14.5" x14ac:dyDescent="0.35">
      <c r="A63" s="20">
        <v>1</v>
      </c>
      <c r="B63" s="21">
        <v>4</v>
      </c>
      <c r="C63" s="22" t="s">
        <v>20</v>
      </c>
      <c r="D63" s="5" t="s">
        <v>21</v>
      </c>
      <c r="E63" s="39" t="s">
        <v>74</v>
      </c>
      <c r="F63" s="40">
        <v>180</v>
      </c>
      <c r="G63" s="40">
        <v>5.26</v>
      </c>
      <c r="H63" s="40">
        <v>6.27</v>
      </c>
      <c r="I63" s="40">
        <v>29.07</v>
      </c>
      <c r="J63" s="40">
        <v>208.93</v>
      </c>
      <c r="K63" s="41">
        <v>208</v>
      </c>
      <c r="L63" s="40">
        <v>14</v>
      </c>
    </row>
    <row r="64" spans="1:12" ht="14.5" x14ac:dyDescent="0.35">
      <c r="A64" s="23"/>
      <c r="B64" s="15"/>
      <c r="C64" s="11"/>
      <c r="D64" s="6"/>
      <c r="E64" s="42" t="s">
        <v>75</v>
      </c>
      <c r="F64" s="43">
        <v>80</v>
      </c>
      <c r="G64" s="43">
        <v>0.63</v>
      </c>
      <c r="H64" s="43">
        <v>6.2</v>
      </c>
      <c r="I64" s="43">
        <v>6.46</v>
      </c>
      <c r="J64" s="43">
        <v>85.74</v>
      </c>
      <c r="K64" s="44">
        <v>27</v>
      </c>
      <c r="L64" s="43">
        <v>7</v>
      </c>
    </row>
    <row r="65" spans="1:12" ht="14.5" x14ac:dyDescent="0.35">
      <c r="A65" s="23"/>
      <c r="B65" s="15"/>
      <c r="C65" s="11"/>
      <c r="D65" s="7" t="s">
        <v>22</v>
      </c>
      <c r="E65" s="42" t="s">
        <v>45</v>
      </c>
      <c r="F65" s="43">
        <f t="shared" ref="F65:K65" si="29">F46</f>
        <v>200</v>
      </c>
      <c r="G65" s="43">
        <f t="shared" si="29"/>
        <v>0.04</v>
      </c>
      <c r="H65" s="43">
        <f t="shared" si="29"/>
        <v>0</v>
      </c>
      <c r="I65" s="43">
        <f t="shared" si="29"/>
        <v>9.76</v>
      </c>
      <c r="J65" s="43">
        <f t="shared" si="29"/>
        <v>39.19</v>
      </c>
      <c r="K65" s="44" t="str">
        <f t="shared" si="29"/>
        <v>391.</v>
      </c>
      <c r="L65" s="43">
        <v>2</v>
      </c>
    </row>
    <row r="66" spans="1:12" ht="14.5" x14ac:dyDescent="0.35">
      <c r="A66" s="23"/>
      <c r="B66" s="15"/>
      <c r="C66" s="11"/>
      <c r="D66" s="7" t="s">
        <v>23</v>
      </c>
      <c r="E66" s="42" t="s">
        <v>53</v>
      </c>
      <c r="F66" s="43">
        <f>F47</f>
        <v>50</v>
      </c>
      <c r="G66" s="43">
        <f t="shared" ref="G66:K66" si="30">G47</f>
        <v>3.01</v>
      </c>
      <c r="H66" s="43">
        <v>8.49</v>
      </c>
      <c r="I66" s="43">
        <f t="shared" si="30"/>
        <v>19.55</v>
      </c>
      <c r="J66" s="43">
        <f t="shared" si="30"/>
        <v>166.69</v>
      </c>
      <c r="K66" s="44">
        <f t="shared" si="30"/>
        <v>1</v>
      </c>
      <c r="L66" s="43">
        <v>9</v>
      </c>
    </row>
    <row r="67" spans="1:12" ht="14.5" x14ac:dyDescent="0.3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5" x14ac:dyDescent="0.3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5" x14ac:dyDescent="0.3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5" x14ac:dyDescent="0.35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 t="shared" ref="G70" si="31">SUM(G63:G69)</f>
        <v>8.94</v>
      </c>
      <c r="H70" s="19">
        <f t="shared" ref="H70" si="32">SUM(H63:H69)</f>
        <v>20.96</v>
      </c>
      <c r="I70" s="19">
        <f t="shared" ref="I70" si="33">SUM(I63:I69)</f>
        <v>64.84</v>
      </c>
      <c r="J70" s="19">
        <f t="shared" ref="J70:L70" si="34">SUM(J63:J69)</f>
        <v>500.55</v>
      </c>
      <c r="K70" s="25"/>
      <c r="L70" s="19">
        <f t="shared" si="34"/>
        <v>32</v>
      </c>
    </row>
    <row r="71" spans="1:12" ht="14.5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5" x14ac:dyDescent="0.35">
      <c r="A72" s="23"/>
      <c r="B72" s="15"/>
      <c r="C72" s="11"/>
      <c r="D72" s="7" t="s">
        <v>27</v>
      </c>
      <c r="E72" s="42" t="s">
        <v>50</v>
      </c>
      <c r="F72" s="43">
        <v>250</v>
      </c>
      <c r="G72" s="43">
        <v>7.68</v>
      </c>
      <c r="H72" s="43">
        <v>10.27</v>
      </c>
      <c r="I72" s="43">
        <v>16.5</v>
      </c>
      <c r="J72" s="43">
        <v>189.79</v>
      </c>
      <c r="K72" s="44">
        <v>57</v>
      </c>
      <c r="L72" s="43">
        <v>12</v>
      </c>
    </row>
    <row r="73" spans="1:12" ht="14.5" x14ac:dyDescent="0.35">
      <c r="A73" s="23"/>
      <c r="B73" s="15"/>
      <c r="C73" s="11"/>
      <c r="D73" s="7" t="s">
        <v>28</v>
      </c>
      <c r="E73" s="42" t="s">
        <v>76</v>
      </c>
      <c r="F73" s="43">
        <v>90</v>
      </c>
      <c r="G73" s="43">
        <v>20.18</v>
      </c>
      <c r="H73" s="43">
        <v>20.71</v>
      </c>
      <c r="I73" s="43">
        <v>3.85</v>
      </c>
      <c r="J73" s="43">
        <v>282.27</v>
      </c>
      <c r="K73" s="44">
        <v>277</v>
      </c>
      <c r="L73" s="43">
        <v>41</v>
      </c>
    </row>
    <row r="74" spans="1:12" ht="14.5" x14ac:dyDescent="0.35">
      <c r="A74" s="23"/>
      <c r="B74" s="15"/>
      <c r="C74" s="11"/>
      <c r="D74" s="7" t="s">
        <v>29</v>
      </c>
      <c r="E74" s="42" t="s">
        <v>77</v>
      </c>
      <c r="F74" s="43">
        <v>185</v>
      </c>
      <c r="G74" s="43">
        <v>9.7100000000000009</v>
      </c>
      <c r="H74" s="43">
        <v>6.54</v>
      </c>
      <c r="I74" s="43">
        <v>43.9</v>
      </c>
      <c r="J74" s="43">
        <v>272.89999999999998</v>
      </c>
      <c r="K74" s="44">
        <v>414</v>
      </c>
      <c r="L74" s="43">
        <v>12</v>
      </c>
    </row>
    <row r="75" spans="1:12" ht="14.5" x14ac:dyDescent="0.35">
      <c r="A75" s="23"/>
      <c r="B75" s="15"/>
      <c r="C75" s="11"/>
      <c r="D75" s="7" t="s">
        <v>30</v>
      </c>
      <c r="E75" s="42" t="s">
        <v>57</v>
      </c>
      <c r="F75" s="43">
        <f t="shared" ref="F75:K75" si="35">F56</f>
        <v>200</v>
      </c>
      <c r="G75" s="43">
        <f t="shared" si="35"/>
        <v>0</v>
      </c>
      <c r="H75" s="43">
        <f t="shared" si="35"/>
        <v>0</v>
      </c>
      <c r="I75" s="43">
        <f t="shared" si="35"/>
        <v>14.52</v>
      </c>
      <c r="J75" s="43">
        <f t="shared" si="35"/>
        <v>58.05</v>
      </c>
      <c r="K75" s="44" t="str">
        <f t="shared" si="35"/>
        <v>376.</v>
      </c>
      <c r="L75" s="43">
        <v>4</v>
      </c>
    </row>
    <row r="76" spans="1:12" ht="25" x14ac:dyDescent="0.35">
      <c r="A76" s="23"/>
      <c r="B76" s="15"/>
      <c r="C76" s="11"/>
      <c r="D76" s="7" t="s">
        <v>31</v>
      </c>
      <c r="E76" s="42" t="s">
        <v>59</v>
      </c>
      <c r="F76" s="43">
        <f t="shared" ref="F76:K76" si="36">F57</f>
        <v>60</v>
      </c>
      <c r="G76" s="43">
        <f t="shared" si="36"/>
        <v>4.58</v>
      </c>
      <c r="H76" s="43">
        <f t="shared" si="36"/>
        <v>0.37</v>
      </c>
      <c r="I76" s="43">
        <f t="shared" si="36"/>
        <v>30.11</v>
      </c>
      <c r="J76" s="43">
        <f t="shared" si="36"/>
        <v>142.09</v>
      </c>
      <c r="K76" s="44" t="str">
        <f t="shared" si="36"/>
        <v>32\1</v>
      </c>
      <c r="L76" s="43">
        <v>5</v>
      </c>
    </row>
    <row r="77" spans="1:12" ht="14.5" x14ac:dyDescent="0.3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5" x14ac:dyDescent="0.35">
      <c r="A78" s="23"/>
      <c r="B78" s="15"/>
      <c r="C78" s="11"/>
      <c r="D78" s="6"/>
      <c r="E78" s="42" t="s">
        <v>68</v>
      </c>
      <c r="F78" s="43">
        <v>30</v>
      </c>
      <c r="G78" s="43">
        <v>0.38</v>
      </c>
      <c r="H78" s="43">
        <v>1.54</v>
      </c>
      <c r="I78" s="43">
        <v>2.2200000000000002</v>
      </c>
      <c r="J78" s="43">
        <v>24.51</v>
      </c>
      <c r="K78" s="44">
        <v>348</v>
      </c>
      <c r="L78" s="43">
        <v>3</v>
      </c>
    </row>
    <row r="79" spans="1:12" ht="14.5" x14ac:dyDescent="0.3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815</v>
      </c>
      <c r="G80" s="19">
        <f t="shared" ref="G80" si="37">SUM(G71:G79)</f>
        <v>42.53</v>
      </c>
      <c r="H80" s="19">
        <f t="shared" ref="H80" si="38">SUM(H71:H79)</f>
        <v>39.43</v>
      </c>
      <c r="I80" s="19">
        <f t="shared" ref="I80" si="39">SUM(I71:I79)</f>
        <v>111.1</v>
      </c>
      <c r="J80" s="19">
        <f t="shared" ref="J80:L80" si="40">SUM(J71:J79)</f>
        <v>969.6099999999999</v>
      </c>
      <c r="K80" s="25"/>
      <c r="L80" s="19">
        <f t="shared" si="40"/>
        <v>77</v>
      </c>
    </row>
    <row r="81" spans="1:12" ht="15.75" customHeight="1" x14ac:dyDescent="0.25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1325</v>
      </c>
      <c r="G81" s="32">
        <f t="shared" ref="G81" si="41">G70+G80</f>
        <v>51.47</v>
      </c>
      <c r="H81" s="32">
        <f t="shared" ref="H81" si="42">H70+H80</f>
        <v>60.39</v>
      </c>
      <c r="I81" s="32">
        <f t="shared" ref="I81" si="43">I70+I80</f>
        <v>175.94</v>
      </c>
      <c r="J81" s="32">
        <f t="shared" ref="J81:L81" si="44">J70+J80</f>
        <v>1470.1599999999999</v>
      </c>
      <c r="K81" s="32"/>
      <c r="L81" s="32">
        <f t="shared" si="44"/>
        <v>109</v>
      </c>
    </row>
    <row r="82" spans="1:12" ht="14.5" x14ac:dyDescent="0.35">
      <c r="A82" s="20">
        <v>1</v>
      </c>
      <c r="B82" s="21">
        <v>5</v>
      </c>
      <c r="C82" s="22" t="s">
        <v>20</v>
      </c>
      <c r="D82" s="5" t="s">
        <v>21</v>
      </c>
      <c r="E82" s="39" t="s">
        <v>78</v>
      </c>
      <c r="F82" s="40">
        <v>257</v>
      </c>
      <c r="G82" s="40">
        <v>6.96</v>
      </c>
      <c r="H82" s="40">
        <v>9.5500000000000007</v>
      </c>
      <c r="I82" s="40">
        <v>40.57</v>
      </c>
      <c r="J82" s="40">
        <v>276.8</v>
      </c>
      <c r="K82" s="41">
        <v>190</v>
      </c>
      <c r="L82" s="40">
        <v>9</v>
      </c>
    </row>
    <row r="83" spans="1:12" ht="14.5" x14ac:dyDescent="0.3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5" x14ac:dyDescent="0.35">
      <c r="A84" s="23"/>
      <c r="B84" s="15"/>
      <c r="C84" s="11"/>
      <c r="D84" s="7" t="s">
        <v>22</v>
      </c>
      <c r="E84" s="42" t="str">
        <f t="shared" ref="E84:K84" si="45">E8</f>
        <v>Чай</v>
      </c>
      <c r="F84" s="43">
        <f>F8</f>
        <v>200</v>
      </c>
      <c r="G84" s="43">
        <v>0.04</v>
      </c>
      <c r="H84" s="43">
        <f t="shared" si="45"/>
        <v>0</v>
      </c>
      <c r="I84" s="43">
        <f t="shared" si="45"/>
        <v>9.76</v>
      </c>
      <c r="J84" s="43">
        <f t="shared" si="45"/>
        <v>39.19</v>
      </c>
      <c r="K84" s="44">
        <f t="shared" si="45"/>
        <v>391</v>
      </c>
      <c r="L84" s="43">
        <v>2</v>
      </c>
    </row>
    <row r="85" spans="1:12" ht="14.5" x14ac:dyDescent="0.35">
      <c r="A85" s="23"/>
      <c r="B85" s="15"/>
      <c r="C85" s="11"/>
      <c r="D85" s="7" t="s">
        <v>23</v>
      </c>
      <c r="E85" s="42" t="str">
        <f t="shared" ref="E85:K85" si="46">E9</f>
        <v>Бутерброды с маслом</v>
      </c>
      <c r="F85" s="43">
        <f>F9</f>
        <v>50</v>
      </c>
      <c r="G85" s="43">
        <f t="shared" si="46"/>
        <v>3.01</v>
      </c>
      <c r="H85" s="43">
        <f t="shared" si="46"/>
        <v>8.49</v>
      </c>
      <c r="I85" s="43">
        <f t="shared" si="46"/>
        <v>19.55</v>
      </c>
      <c r="J85" s="43">
        <f t="shared" si="46"/>
        <v>166.69</v>
      </c>
      <c r="K85" s="44">
        <f t="shared" si="46"/>
        <v>1</v>
      </c>
      <c r="L85" s="43">
        <v>9</v>
      </c>
    </row>
    <row r="86" spans="1:12" ht="14.5" x14ac:dyDescent="0.35">
      <c r="A86" s="23"/>
      <c r="B86" s="15"/>
      <c r="C86" s="11"/>
      <c r="D86" s="7" t="s">
        <v>24</v>
      </c>
      <c r="E86" s="42" t="s">
        <v>40</v>
      </c>
      <c r="F86" s="43">
        <v>100</v>
      </c>
      <c r="G86" s="43">
        <v>0.35</v>
      </c>
      <c r="H86" s="43">
        <v>0.35</v>
      </c>
      <c r="I86" s="43">
        <v>8.6199999999999992</v>
      </c>
      <c r="J86" s="43">
        <v>41.36</v>
      </c>
      <c r="K86" s="44">
        <v>21</v>
      </c>
      <c r="L86" s="43">
        <v>12</v>
      </c>
    </row>
    <row r="87" spans="1:12" ht="14.5" x14ac:dyDescent="0.3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5" x14ac:dyDescent="0.3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5" x14ac:dyDescent="0.35">
      <c r="A89" s="24"/>
      <c r="B89" s="17"/>
      <c r="C89" s="8"/>
      <c r="D89" s="18" t="s">
        <v>33</v>
      </c>
      <c r="E89" s="9"/>
      <c r="F89" s="19">
        <f>SUM(F82:F88)</f>
        <v>607</v>
      </c>
      <c r="G89" s="19">
        <f t="shared" ref="G89" si="47">SUM(G82:G88)</f>
        <v>10.36</v>
      </c>
      <c r="H89" s="19">
        <f t="shared" ref="H89" si="48">SUM(H82:H88)</f>
        <v>18.39</v>
      </c>
      <c r="I89" s="19">
        <f t="shared" ref="I89" si="49">SUM(I82:I88)</f>
        <v>78.5</v>
      </c>
      <c r="J89" s="19">
        <f t="shared" ref="J89:L89" si="50">SUM(J82:J88)</f>
        <v>524.04</v>
      </c>
      <c r="K89" s="25"/>
      <c r="L89" s="19">
        <f t="shared" si="50"/>
        <v>32</v>
      </c>
    </row>
    <row r="90" spans="1:12" ht="14.5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5" x14ac:dyDescent="0.35">
      <c r="A91" s="23"/>
      <c r="B91" s="15"/>
      <c r="C91" s="11"/>
      <c r="D91" s="7" t="s">
        <v>27</v>
      </c>
      <c r="E91" s="42" t="s">
        <v>79</v>
      </c>
      <c r="F91" s="43">
        <v>250</v>
      </c>
      <c r="G91" s="43">
        <v>8.16</v>
      </c>
      <c r="H91" s="43">
        <v>8.19</v>
      </c>
      <c r="I91" s="43">
        <v>20.66</v>
      </c>
      <c r="J91" s="43">
        <v>189.2</v>
      </c>
      <c r="K91" s="44">
        <v>94</v>
      </c>
      <c r="L91" s="43">
        <v>12</v>
      </c>
    </row>
    <row r="92" spans="1:12" ht="14.5" x14ac:dyDescent="0.35">
      <c r="A92" s="23"/>
      <c r="B92" s="15"/>
      <c r="C92" s="11"/>
      <c r="D92" s="7" t="s">
        <v>28</v>
      </c>
      <c r="E92" s="42" t="s">
        <v>80</v>
      </c>
      <c r="F92" s="43">
        <v>180</v>
      </c>
      <c r="G92" s="43">
        <v>20.57</v>
      </c>
      <c r="H92" s="43">
        <v>15.83</v>
      </c>
      <c r="I92" s="43">
        <v>23.53</v>
      </c>
      <c r="J92" s="43">
        <v>320.06</v>
      </c>
      <c r="K92" s="44">
        <v>152</v>
      </c>
      <c r="L92" s="43">
        <v>53</v>
      </c>
    </row>
    <row r="93" spans="1:12" ht="14.5" x14ac:dyDescent="0.3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5" x14ac:dyDescent="0.35">
      <c r="A94" s="23"/>
      <c r="B94" s="15"/>
      <c r="C94" s="11"/>
      <c r="D94" s="7" t="s">
        <v>30</v>
      </c>
      <c r="E94" s="42" t="s">
        <v>81</v>
      </c>
      <c r="F94" s="43">
        <v>200</v>
      </c>
      <c r="G94" s="43">
        <v>0</v>
      </c>
      <c r="H94" s="43">
        <v>0</v>
      </c>
      <c r="I94" s="43">
        <v>19</v>
      </c>
      <c r="J94" s="43">
        <v>80</v>
      </c>
      <c r="K94" s="44">
        <v>433</v>
      </c>
      <c r="L94" s="43">
        <v>4</v>
      </c>
    </row>
    <row r="95" spans="1:12" ht="25" x14ac:dyDescent="0.35">
      <c r="A95" s="23"/>
      <c r="B95" s="15"/>
      <c r="C95" s="11"/>
      <c r="D95" s="7" t="s">
        <v>31</v>
      </c>
      <c r="E95" s="42" t="s">
        <v>59</v>
      </c>
      <c r="F95" s="43">
        <f t="shared" ref="F95:K95" si="51">F76</f>
        <v>60</v>
      </c>
      <c r="G95" s="43">
        <f t="shared" si="51"/>
        <v>4.58</v>
      </c>
      <c r="H95" s="43">
        <f t="shared" si="51"/>
        <v>0.37</v>
      </c>
      <c r="I95" s="43">
        <f t="shared" si="51"/>
        <v>30.11</v>
      </c>
      <c r="J95" s="43">
        <f t="shared" si="51"/>
        <v>142.09</v>
      </c>
      <c r="K95" s="44" t="str">
        <f t="shared" si="51"/>
        <v>32\1</v>
      </c>
      <c r="L95" s="43">
        <v>5</v>
      </c>
    </row>
    <row r="96" spans="1:12" ht="14.5" x14ac:dyDescent="0.3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5" x14ac:dyDescent="0.35">
      <c r="A97" s="23"/>
      <c r="B97" s="15"/>
      <c r="C97" s="11"/>
      <c r="D97" s="6"/>
      <c r="E97" s="42" t="s">
        <v>82</v>
      </c>
      <c r="F97" s="43">
        <v>30</v>
      </c>
      <c r="G97" s="43">
        <v>0.18</v>
      </c>
      <c r="H97" s="43">
        <v>1.22</v>
      </c>
      <c r="I97" s="43">
        <v>1.1100000000000001</v>
      </c>
      <c r="J97" s="43">
        <v>16.11</v>
      </c>
      <c r="K97" s="44">
        <v>347</v>
      </c>
      <c r="L97" s="43">
        <v>3</v>
      </c>
    </row>
    <row r="98" spans="1:12" ht="14.5" x14ac:dyDescent="0.3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720</v>
      </c>
      <c r="G99" s="19">
        <f t="shared" ref="G99" si="52">SUM(G90:G98)</f>
        <v>33.49</v>
      </c>
      <c r="H99" s="19">
        <f t="shared" ref="H99" si="53">SUM(H90:H98)</f>
        <v>25.61</v>
      </c>
      <c r="I99" s="19">
        <f t="shared" ref="I99" si="54">SUM(I90:I98)</f>
        <v>94.41</v>
      </c>
      <c r="J99" s="19">
        <f t="shared" ref="J99:L99" si="55">SUM(J90:J98)</f>
        <v>747.46</v>
      </c>
      <c r="K99" s="25"/>
      <c r="L99" s="19">
        <f t="shared" si="55"/>
        <v>77</v>
      </c>
    </row>
    <row r="100" spans="1:12" ht="15.75" customHeight="1" x14ac:dyDescent="0.25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1327</v>
      </c>
      <c r="G100" s="32">
        <f t="shared" ref="G100" si="56">G89+G99</f>
        <v>43.85</v>
      </c>
      <c r="H100" s="32">
        <f t="shared" ref="H100" si="57">H89+H99</f>
        <v>44</v>
      </c>
      <c r="I100" s="32">
        <f t="shared" ref="I100" si="58">I89+I99</f>
        <v>172.91</v>
      </c>
      <c r="J100" s="32">
        <f t="shared" ref="J100:L100" si="59">J89+J99</f>
        <v>1271.5</v>
      </c>
      <c r="K100" s="32"/>
      <c r="L100" s="32">
        <f t="shared" si="59"/>
        <v>109</v>
      </c>
    </row>
    <row r="101" spans="1:12" ht="14.5" x14ac:dyDescent="0.35">
      <c r="A101" s="20">
        <v>2</v>
      </c>
      <c r="B101" s="21">
        <v>1</v>
      </c>
      <c r="C101" s="22" t="s">
        <v>20</v>
      </c>
      <c r="D101" s="5" t="s">
        <v>21</v>
      </c>
      <c r="E101" s="39" t="s">
        <v>83</v>
      </c>
      <c r="F101" s="40">
        <v>257</v>
      </c>
      <c r="G101" s="40">
        <v>8.14</v>
      </c>
      <c r="H101" s="40">
        <v>9.4</v>
      </c>
      <c r="I101" s="40">
        <v>44</v>
      </c>
      <c r="J101" s="40">
        <v>293.66000000000003</v>
      </c>
      <c r="K101" s="41">
        <v>418</v>
      </c>
      <c r="L101" s="64">
        <v>13</v>
      </c>
    </row>
    <row r="102" spans="1:12" ht="14.5" x14ac:dyDescent="0.3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5" x14ac:dyDescent="0.35">
      <c r="A103" s="23"/>
      <c r="B103" s="15"/>
      <c r="C103" s="11"/>
      <c r="D103" s="7" t="s">
        <v>22</v>
      </c>
      <c r="E103" s="42" t="s">
        <v>45</v>
      </c>
      <c r="F103" s="43">
        <v>200</v>
      </c>
      <c r="G103" s="43">
        <v>0.04</v>
      </c>
      <c r="H103" s="43">
        <v>0</v>
      </c>
      <c r="I103" s="43">
        <v>9.76</v>
      </c>
      <c r="J103" s="43">
        <v>39.19</v>
      </c>
      <c r="K103" s="44">
        <v>391</v>
      </c>
      <c r="L103" s="43">
        <v>2</v>
      </c>
    </row>
    <row r="104" spans="1:12" ht="14.5" x14ac:dyDescent="0.35">
      <c r="A104" s="23"/>
      <c r="B104" s="15"/>
      <c r="C104" s="11"/>
      <c r="D104" s="7" t="s">
        <v>23</v>
      </c>
      <c r="E104" s="42" t="s">
        <v>53</v>
      </c>
      <c r="F104" s="43">
        <f t="shared" ref="F104:K104" si="60">F85</f>
        <v>50</v>
      </c>
      <c r="G104" s="43">
        <f t="shared" si="60"/>
        <v>3.01</v>
      </c>
      <c r="H104" s="43">
        <f t="shared" si="60"/>
        <v>8.49</v>
      </c>
      <c r="I104" s="43">
        <f t="shared" si="60"/>
        <v>19.55</v>
      </c>
      <c r="J104" s="43">
        <f t="shared" si="60"/>
        <v>166.69</v>
      </c>
      <c r="K104" s="44">
        <f t="shared" si="60"/>
        <v>1</v>
      </c>
      <c r="L104" s="43">
        <v>9</v>
      </c>
    </row>
    <row r="105" spans="1:12" ht="14.5" x14ac:dyDescent="0.3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5" x14ac:dyDescent="0.35">
      <c r="A106" s="23"/>
      <c r="B106" s="15"/>
      <c r="C106" s="11"/>
      <c r="D106" s="6"/>
      <c r="E106" s="42" t="s">
        <v>65</v>
      </c>
      <c r="F106" s="43">
        <v>100</v>
      </c>
      <c r="G106" s="43">
        <v>0.49</v>
      </c>
      <c r="H106" s="43">
        <v>0</v>
      </c>
      <c r="I106" s="43">
        <v>10.86</v>
      </c>
      <c r="J106" s="43">
        <v>43.65</v>
      </c>
      <c r="K106" s="44">
        <v>399</v>
      </c>
      <c r="L106" s="43">
        <v>8</v>
      </c>
    </row>
    <row r="107" spans="1:12" ht="14.5" x14ac:dyDescent="0.3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5" x14ac:dyDescent="0.35">
      <c r="A108" s="24"/>
      <c r="B108" s="17"/>
      <c r="C108" s="8"/>
      <c r="D108" s="18" t="s">
        <v>33</v>
      </c>
      <c r="E108" s="9"/>
      <c r="F108" s="19">
        <f>SUM(F101:F107)</f>
        <v>607</v>
      </c>
      <c r="G108" s="19">
        <f t="shared" ref="G108:J108" si="61">SUM(G101:G107)</f>
        <v>11.68</v>
      </c>
      <c r="H108" s="19">
        <f t="shared" si="61"/>
        <v>17.89</v>
      </c>
      <c r="I108" s="19">
        <f t="shared" si="61"/>
        <v>84.17</v>
      </c>
      <c r="J108" s="19">
        <f t="shared" si="61"/>
        <v>543.19000000000005</v>
      </c>
      <c r="K108" s="25"/>
      <c r="L108" s="19">
        <f t="shared" ref="L108" si="62">SUM(L101:L107)</f>
        <v>32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5" x14ac:dyDescent="0.35">
      <c r="A110" s="23"/>
      <c r="B110" s="15"/>
      <c r="C110" s="11"/>
      <c r="D110" s="7" t="s">
        <v>27</v>
      </c>
      <c r="E110" s="42" t="s">
        <v>84</v>
      </c>
      <c r="F110" s="43">
        <v>250</v>
      </c>
      <c r="G110" s="43">
        <v>7.78</v>
      </c>
      <c r="H110" s="43">
        <v>0.43</v>
      </c>
      <c r="I110" s="43">
        <v>20.05</v>
      </c>
      <c r="J110" s="43">
        <v>115.52</v>
      </c>
      <c r="K110" s="44">
        <v>87</v>
      </c>
      <c r="L110" s="43">
        <v>14</v>
      </c>
    </row>
    <row r="111" spans="1:12" ht="14.5" x14ac:dyDescent="0.35">
      <c r="A111" s="23"/>
      <c r="B111" s="15"/>
      <c r="C111" s="11"/>
      <c r="D111" s="7" t="s">
        <v>28</v>
      </c>
      <c r="E111" s="42" t="s">
        <v>46</v>
      </c>
      <c r="F111" s="43">
        <v>100</v>
      </c>
      <c r="G111" s="43">
        <v>16.920000000000002</v>
      </c>
      <c r="H111" s="43">
        <v>18.72</v>
      </c>
      <c r="I111" s="43">
        <v>5.97</v>
      </c>
      <c r="J111" s="43">
        <v>259.58999999999997</v>
      </c>
      <c r="K111" s="44">
        <v>305</v>
      </c>
      <c r="L111" s="43">
        <v>40</v>
      </c>
    </row>
    <row r="112" spans="1:12" ht="14.5" x14ac:dyDescent="0.35">
      <c r="A112" s="23"/>
      <c r="B112" s="15"/>
      <c r="C112" s="11"/>
      <c r="D112" s="7" t="s">
        <v>29</v>
      </c>
      <c r="E112" s="42" t="s">
        <v>67</v>
      </c>
      <c r="F112" s="43">
        <v>180</v>
      </c>
      <c r="G112" s="43">
        <v>6.43</v>
      </c>
      <c r="H112" s="43">
        <v>4.7699999999999996</v>
      </c>
      <c r="I112" s="43">
        <v>41.07</v>
      </c>
      <c r="J112" s="43">
        <v>233</v>
      </c>
      <c r="K112" s="44">
        <v>205</v>
      </c>
      <c r="L112" s="43">
        <v>11</v>
      </c>
    </row>
    <row r="113" spans="1:12" ht="14.5" x14ac:dyDescent="0.35">
      <c r="A113" s="23"/>
      <c r="B113" s="15"/>
      <c r="C113" s="11"/>
      <c r="D113" s="7" t="s">
        <v>30</v>
      </c>
      <c r="E113" s="42" t="str">
        <f t="shared" ref="E113:K113" si="63">E75</f>
        <v>Компот из сушеных фруктов</v>
      </c>
      <c r="F113" s="43">
        <f t="shared" si="63"/>
        <v>200</v>
      </c>
      <c r="G113" s="43">
        <f t="shared" si="63"/>
        <v>0</v>
      </c>
      <c r="H113" s="43">
        <f t="shared" si="63"/>
        <v>0</v>
      </c>
      <c r="I113" s="43">
        <v>14.52</v>
      </c>
      <c r="J113" s="43">
        <f t="shared" si="63"/>
        <v>58.05</v>
      </c>
      <c r="K113" s="44" t="str">
        <f t="shared" si="63"/>
        <v>376.</v>
      </c>
      <c r="L113" s="43">
        <v>4</v>
      </c>
    </row>
    <row r="114" spans="1:12" ht="25" x14ac:dyDescent="0.35">
      <c r="A114" s="23"/>
      <c r="B114" s="15"/>
      <c r="C114" s="11"/>
      <c r="D114" s="7" t="s">
        <v>31</v>
      </c>
      <c r="E114" s="42" t="s">
        <v>59</v>
      </c>
      <c r="F114" s="43">
        <f t="shared" ref="F114:K114" si="64">F95</f>
        <v>60</v>
      </c>
      <c r="G114" s="43">
        <f t="shared" si="64"/>
        <v>4.58</v>
      </c>
      <c r="H114" s="43">
        <f t="shared" si="64"/>
        <v>0.37</v>
      </c>
      <c r="I114" s="43">
        <f t="shared" si="64"/>
        <v>30.11</v>
      </c>
      <c r="J114" s="43">
        <f t="shared" si="64"/>
        <v>142.09</v>
      </c>
      <c r="K114" s="44" t="str">
        <f t="shared" si="64"/>
        <v>32\1</v>
      </c>
      <c r="L114" s="43">
        <v>5</v>
      </c>
    </row>
    <row r="115" spans="1:12" ht="14.5" x14ac:dyDescent="0.3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5" x14ac:dyDescent="0.35">
      <c r="A116" s="23"/>
      <c r="B116" s="15"/>
      <c r="C116" s="11"/>
      <c r="D116" s="6"/>
      <c r="E116" s="42" t="str">
        <f t="shared" ref="E116:K116" si="65">E40</f>
        <v>Соус томатный</v>
      </c>
      <c r="F116" s="43">
        <f t="shared" si="65"/>
        <v>30</v>
      </c>
      <c r="G116" s="43">
        <f t="shared" si="65"/>
        <v>0.38</v>
      </c>
      <c r="H116" s="43">
        <f t="shared" si="65"/>
        <v>1.54</v>
      </c>
      <c r="I116" s="43">
        <f t="shared" si="65"/>
        <v>2.2200000000000002</v>
      </c>
      <c r="J116" s="43">
        <f t="shared" si="65"/>
        <v>24.51</v>
      </c>
      <c r="K116" s="44">
        <f t="shared" si="65"/>
        <v>348</v>
      </c>
      <c r="L116" s="43">
        <v>3</v>
      </c>
    </row>
    <row r="117" spans="1:12" ht="14.5" x14ac:dyDescent="0.3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820</v>
      </c>
      <c r="G118" s="19">
        <f t="shared" ref="G118:J118" si="66">SUM(G109:G117)</f>
        <v>36.090000000000003</v>
      </c>
      <c r="H118" s="19">
        <f t="shared" si="66"/>
        <v>25.83</v>
      </c>
      <c r="I118" s="19">
        <f t="shared" si="66"/>
        <v>113.94</v>
      </c>
      <c r="J118" s="19">
        <f t="shared" si="66"/>
        <v>832.75999999999988</v>
      </c>
      <c r="K118" s="25"/>
      <c r="L118" s="19">
        <f t="shared" ref="L118" si="67">SUM(L109:L117)</f>
        <v>77</v>
      </c>
    </row>
    <row r="119" spans="1:12" ht="14.5" x14ac:dyDescent="0.25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1427</v>
      </c>
      <c r="G119" s="32">
        <f t="shared" ref="G119" si="68">G108+G118</f>
        <v>47.77</v>
      </c>
      <c r="H119" s="32">
        <f t="shared" ref="H119" si="69">H108+H118</f>
        <v>43.72</v>
      </c>
      <c r="I119" s="32">
        <f t="shared" ref="I119" si="70">I108+I118</f>
        <v>198.11</v>
      </c>
      <c r="J119" s="32">
        <f t="shared" ref="J119:L119" si="71">J108+J118</f>
        <v>1375.9499999999998</v>
      </c>
      <c r="K119" s="32"/>
      <c r="L119" s="32">
        <f t="shared" si="71"/>
        <v>109</v>
      </c>
    </row>
    <row r="120" spans="1:12" ht="14.5" x14ac:dyDescent="0.35">
      <c r="A120" s="14">
        <v>2</v>
      </c>
      <c r="B120" s="15">
        <v>2</v>
      </c>
      <c r="C120" s="22" t="s">
        <v>20</v>
      </c>
      <c r="D120" s="5" t="s">
        <v>21</v>
      </c>
      <c r="E120" s="39" t="s">
        <v>85</v>
      </c>
      <c r="F120" s="40">
        <v>250</v>
      </c>
      <c r="G120" s="40">
        <v>8.4700000000000006</v>
      </c>
      <c r="H120" s="40">
        <v>10.01</v>
      </c>
      <c r="I120" s="40">
        <v>43.26</v>
      </c>
      <c r="J120" s="40">
        <v>297.35000000000002</v>
      </c>
      <c r="K120" s="41">
        <v>417</v>
      </c>
      <c r="L120" s="40">
        <v>21</v>
      </c>
    </row>
    <row r="121" spans="1:12" ht="14.5" x14ac:dyDescent="0.3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5" x14ac:dyDescent="0.35">
      <c r="A122" s="14"/>
      <c r="B122" s="15"/>
      <c r="C122" s="11"/>
      <c r="D122" s="7" t="s">
        <v>22</v>
      </c>
      <c r="E122" s="42" t="s">
        <v>45</v>
      </c>
      <c r="F122" s="43">
        <v>200</v>
      </c>
      <c r="G122" s="43">
        <v>0.04</v>
      </c>
      <c r="H122" s="43">
        <v>0</v>
      </c>
      <c r="I122" s="43">
        <v>9.76</v>
      </c>
      <c r="J122" s="43">
        <v>39.19</v>
      </c>
      <c r="K122" s="44">
        <v>391</v>
      </c>
      <c r="L122" s="43">
        <v>2</v>
      </c>
    </row>
    <row r="123" spans="1:12" ht="14.5" x14ac:dyDescent="0.35">
      <c r="A123" s="14"/>
      <c r="B123" s="15"/>
      <c r="C123" s="11"/>
      <c r="D123" s="7" t="s">
        <v>23</v>
      </c>
      <c r="E123" s="42" t="s">
        <v>53</v>
      </c>
      <c r="F123" s="43">
        <f t="shared" ref="F123:K123" si="72">F104</f>
        <v>50</v>
      </c>
      <c r="G123" s="43">
        <f t="shared" si="72"/>
        <v>3.01</v>
      </c>
      <c r="H123" s="43">
        <f t="shared" si="72"/>
        <v>8.49</v>
      </c>
      <c r="I123" s="43">
        <f t="shared" si="72"/>
        <v>19.55</v>
      </c>
      <c r="J123" s="43">
        <f t="shared" si="72"/>
        <v>166.69</v>
      </c>
      <c r="K123" s="44">
        <f t="shared" si="72"/>
        <v>1</v>
      </c>
      <c r="L123" s="43">
        <v>9</v>
      </c>
    </row>
    <row r="124" spans="1:12" ht="14.5" x14ac:dyDescent="0.3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5" x14ac:dyDescent="0.3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5" x14ac:dyDescent="0.3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5" x14ac:dyDescent="0.3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73">SUM(G120:G126)</f>
        <v>11.52</v>
      </c>
      <c r="H127" s="19">
        <f t="shared" si="73"/>
        <v>18.5</v>
      </c>
      <c r="I127" s="19">
        <f t="shared" si="73"/>
        <v>72.569999999999993</v>
      </c>
      <c r="J127" s="19">
        <f t="shared" si="73"/>
        <v>503.23</v>
      </c>
      <c r="K127" s="25"/>
      <c r="L127" s="19">
        <f t="shared" ref="L127" si="74">SUM(L120:L126)</f>
        <v>32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5" x14ac:dyDescent="0.35">
      <c r="A129" s="14"/>
      <c r="B129" s="15"/>
      <c r="C129" s="11"/>
      <c r="D129" s="7" t="s">
        <v>27</v>
      </c>
      <c r="E129" s="42" t="s">
        <v>86</v>
      </c>
      <c r="F129" s="43">
        <v>270</v>
      </c>
      <c r="G129" s="43">
        <v>13.3</v>
      </c>
      <c r="H129" s="43">
        <v>10.78</v>
      </c>
      <c r="I129" s="43">
        <v>23.54</v>
      </c>
      <c r="J129" s="43">
        <v>244.52</v>
      </c>
      <c r="K129" s="44">
        <v>99</v>
      </c>
      <c r="L129" s="43">
        <v>13</v>
      </c>
    </row>
    <row r="130" spans="1:12" ht="14.5" x14ac:dyDescent="0.35">
      <c r="A130" s="14"/>
      <c r="B130" s="15"/>
      <c r="C130" s="11"/>
      <c r="D130" s="7" t="s">
        <v>28</v>
      </c>
      <c r="E130" s="42" t="s">
        <v>41</v>
      </c>
      <c r="F130" s="43">
        <v>180</v>
      </c>
      <c r="G130" s="43">
        <v>16.309999999999999</v>
      </c>
      <c r="H130" s="43">
        <v>22.55</v>
      </c>
      <c r="I130" s="43">
        <v>31.23</v>
      </c>
      <c r="J130" s="43">
        <v>392.92</v>
      </c>
      <c r="K130" s="44">
        <v>304</v>
      </c>
      <c r="L130" s="43">
        <v>55</v>
      </c>
    </row>
    <row r="131" spans="1:12" ht="14.5" x14ac:dyDescent="0.3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5" x14ac:dyDescent="0.35">
      <c r="A132" s="14"/>
      <c r="B132" s="15"/>
      <c r="C132" s="11"/>
      <c r="D132" s="7" t="s">
        <v>30</v>
      </c>
      <c r="E132" s="42" t="str">
        <f t="shared" ref="E132:K132" si="75">E113</f>
        <v>Компот из сушеных фруктов</v>
      </c>
      <c r="F132" s="43">
        <f t="shared" si="75"/>
        <v>200</v>
      </c>
      <c r="G132" s="43">
        <f t="shared" si="75"/>
        <v>0</v>
      </c>
      <c r="H132" s="43">
        <f t="shared" si="75"/>
        <v>0</v>
      </c>
      <c r="I132" s="43">
        <f t="shared" si="75"/>
        <v>14.52</v>
      </c>
      <c r="J132" s="43">
        <f t="shared" si="75"/>
        <v>58.05</v>
      </c>
      <c r="K132" s="44" t="str">
        <f t="shared" si="75"/>
        <v>376.</v>
      </c>
      <c r="L132" s="43">
        <v>4</v>
      </c>
    </row>
    <row r="133" spans="1:12" ht="25" x14ac:dyDescent="0.35">
      <c r="A133" s="14"/>
      <c r="B133" s="15"/>
      <c r="C133" s="11"/>
      <c r="D133" s="7" t="s">
        <v>31</v>
      </c>
      <c r="E133" s="42" t="str">
        <f t="shared" ref="E133:J133" si="76">E114</f>
        <v>Хлеб "Крестьянский" из муки пшеничной 1 сорта, витаминизированный</v>
      </c>
      <c r="F133" s="43">
        <f t="shared" si="76"/>
        <v>60</v>
      </c>
      <c r="G133" s="43">
        <f t="shared" si="76"/>
        <v>4.58</v>
      </c>
      <c r="H133" s="43">
        <f t="shared" si="76"/>
        <v>0.37</v>
      </c>
      <c r="I133" s="43">
        <f t="shared" si="76"/>
        <v>30.11</v>
      </c>
      <c r="J133" s="43">
        <f t="shared" si="76"/>
        <v>142.09</v>
      </c>
      <c r="K133" s="44" t="s">
        <v>60</v>
      </c>
      <c r="L133" s="43">
        <v>5</v>
      </c>
    </row>
    <row r="134" spans="1:12" ht="14.5" x14ac:dyDescent="0.3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5" x14ac:dyDescent="0.3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51"/>
    </row>
    <row r="136" spans="1:12" ht="14.5" x14ac:dyDescent="0.3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710</v>
      </c>
      <c r="G137" s="19">
        <f t="shared" ref="G137:J137" si="77">SUM(G128:G136)</f>
        <v>34.19</v>
      </c>
      <c r="H137" s="19">
        <f t="shared" si="77"/>
        <v>33.699999999999996</v>
      </c>
      <c r="I137" s="19">
        <f t="shared" si="77"/>
        <v>99.399999999999991</v>
      </c>
      <c r="J137" s="19">
        <f t="shared" si="77"/>
        <v>837.58</v>
      </c>
      <c r="K137" s="25"/>
      <c r="L137" s="19">
        <f t="shared" ref="L137" si="78">SUM(L128:L136)</f>
        <v>77</v>
      </c>
    </row>
    <row r="138" spans="1:12" ht="14.5" x14ac:dyDescent="0.25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1210</v>
      </c>
      <c r="G138" s="32">
        <f t="shared" ref="G138" si="79">G127+G137</f>
        <v>45.709999999999994</v>
      </c>
      <c r="H138" s="32">
        <f t="shared" ref="H138" si="80">H127+H137</f>
        <v>52.199999999999996</v>
      </c>
      <c r="I138" s="32">
        <f t="shared" ref="I138" si="81">I127+I137</f>
        <v>171.96999999999997</v>
      </c>
      <c r="J138" s="32">
        <f t="shared" ref="J138:L138" si="82">J127+J137</f>
        <v>1340.81</v>
      </c>
      <c r="K138" s="32"/>
      <c r="L138" s="32">
        <f t="shared" si="82"/>
        <v>109</v>
      </c>
    </row>
    <row r="139" spans="1:12" ht="14.5" x14ac:dyDescent="0.35">
      <c r="A139" s="20">
        <v>2</v>
      </c>
      <c r="B139" s="21">
        <v>3</v>
      </c>
      <c r="C139" s="22" t="s">
        <v>20</v>
      </c>
      <c r="D139" s="5" t="s">
        <v>21</v>
      </c>
      <c r="E139" s="39" t="s">
        <v>87</v>
      </c>
      <c r="F139" s="40">
        <v>250</v>
      </c>
      <c r="G139" s="40">
        <v>4.5199999999999996</v>
      </c>
      <c r="H139" s="40">
        <v>5.29</v>
      </c>
      <c r="I139" s="40">
        <v>16.05</v>
      </c>
      <c r="J139" s="40">
        <v>174.36</v>
      </c>
      <c r="K139" s="41">
        <v>93</v>
      </c>
      <c r="L139" s="40">
        <v>5</v>
      </c>
    </row>
    <row r="140" spans="1:12" ht="14.5" x14ac:dyDescent="0.35">
      <c r="A140" s="23"/>
      <c r="B140" s="15"/>
      <c r="C140" s="11"/>
      <c r="D140" s="6"/>
      <c r="E140" s="42" t="s">
        <v>88</v>
      </c>
      <c r="F140" s="43">
        <v>90</v>
      </c>
      <c r="G140" s="43">
        <v>0.9</v>
      </c>
      <c r="H140" s="43">
        <v>4.51</v>
      </c>
      <c r="I140" s="43">
        <v>7.87</v>
      </c>
      <c r="J140" s="43">
        <v>76.83</v>
      </c>
      <c r="K140" s="44">
        <v>71</v>
      </c>
      <c r="L140" s="43">
        <v>8</v>
      </c>
    </row>
    <row r="141" spans="1:12" ht="14.5" x14ac:dyDescent="0.35">
      <c r="A141" s="23"/>
      <c r="B141" s="15"/>
      <c r="C141" s="11"/>
      <c r="D141" s="7" t="s">
        <v>22</v>
      </c>
      <c r="E141" s="42" t="str">
        <f t="shared" ref="E141:K142" si="83">E122</f>
        <v>Чай</v>
      </c>
      <c r="F141" s="43">
        <f t="shared" si="83"/>
        <v>200</v>
      </c>
      <c r="G141" s="43">
        <f t="shared" si="83"/>
        <v>0.04</v>
      </c>
      <c r="H141" s="43">
        <f t="shared" si="83"/>
        <v>0</v>
      </c>
      <c r="I141" s="43">
        <f t="shared" si="83"/>
        <v>9.76</v>
      </c>
      <c r="J141" s="43">
        <f t="shared" si="83"/>
        <v>39.19</v>
      </c>
      <c r="K141" s="44">
        <f t="shared" si="83"/>
        <v>391</v>
      </c>
      <c r="L141" s="43">
        <v>2</v>
      </c>
    </row>
    <row r="142" spans="1:12" ht="15.75" customHeight="1" x14ac:dyDescent="0.35">
      <c r="A142" s="23"/>
      <c r="B142" s="15"/>
      <c r="C142" s="11"/>
      <c r="D142" s="7" t="s">
        <v>23</v>
      </c>
      <c r="E142" s="42" t="str">
        <f t="shared" si="83"/>
        <v>Бутерброды с маслом</v>
      </c>
      <c r="F142" s="43">
        <v>50</v>
      </c>
      <c r="G142" s="43">
        <f t="shared" si="83"/>
        <v>3.01</v>
      </c>
      <c r="H142" s="43">
        <f t="shared" si="83"/>
        <v>8.49</v>
      </c>
      <c r="I142" s="43">
        <f t="shared" si="83"/>
        <v>19.55</v>
      </c>
      <c r="J142" s="43">
        <f t="shared" si="83"/>
        <v>166.69</v>
      </c>
      <c r="K142" s="44">
        <f t="shared" si="83"/>
        <v>1</v>
      </c>
      <c r="L142" s="43">
        <v>9</v>
      </c>
    </row>
    <row r="143" spans="1:12" ht="14.5" x14ac:dyDescent="0.3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5" x14ac:dyDescent="0.35">
      <c r="A144" s="23"/>
      <c r="B144" s="15"/>
      <c r="C144" s="11"/>
      <c r="D144" s="6"/>
      <c r="E144" s="42" t="s">
        <v>64</v>
      </c>
      <c r="F144" s="43">
        <v>100</v>
      </c>
      <c r="G144" s="43">
        <v>0.49</v>
      </c>
      <c r="H144" s="43">
        <v>0</v>
      </c>
      <c r="I144" s="43">
        <v>10.86</v>
      </c>
      <c r="J144" s="43">
        <v>43.65</v>
      </c>
      <c r="K144" s="44">
        <v>399</v>
      </c>
      <c r="L144" s="43">
        <v>8</v>
      </c>
    </row>
    <row r="145" spans="1:12" ht="14.5" x14ac:dyDescent="0.3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5" x14ac:dyDescent="0.35">
      <c r="A146" s="24"/>
      <c r="B146" s="17"/>
      <c r="C146" s="8"/>
      <c r="D146" s="18" t="s">
        <v>33</v>
      </c>
      <c r="E146" s="9"/>
      <c r="F146" s="19">
        <f>SUM(F139:F145)</f>
        <v>690</v>
      </c>
      <c r="G146" s="19">
        <f t="shared" ref="G146:J146" si="84">SUM(G139:G145)</f>
        <v>8.9599999999999991</v>
      </c>
      <c r="H146" s="19">
        <f t="shared" si="84"/>
        <v>18.29</v>
      </c>
      <c r="I146" s="19">
        <f t="shared" si="84"/>
        <v>64.09</v>
      </c>
      <c r="J146" s="19">
        <f t="shared" si="84"/>
        <v>500.71999999999997</v>
      </c>
      <c r="K146" s="25"/>
      <c r="L146" s="19">
        <f t="shared" ref="L146" si="85">SUM(L139:L145)</f>
        <v>32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90</v>
      </c>
      <c r="F147" s="43">
        <v>60</v>
      </c>
      <c r="G147" s="43">
        <v>1</v>
      </c>
      <c r="H147" s="43">
        <v>3.94</v>
      </c>
      <c r="I147" s="43">
        <v>5.85</v>
      </c>
      <c r="J147" s="43">
        <v>63.47</v>
      </c>
      <c r="K147" s="44" t="s">
        <v>42</v>
      </c>
      <c r="L147" s="43">
        <v>7</v>
      </c>
    </row>
    <row r="148" spans="1:12" ht="14.5" x14ac:dyDescent="0.35">
      <c r="A148" s="23"/>
      <c r="B148" s="15"/>
      <c r="C148" s="11"/>
      <c r="D148" s="7" t="s">
        <v>27</v>
      </c>
      <c r="E148" s="42" t="s">
        <v>89</v>
      </c>
      <c r="F148" s="43">
        <v>250</v>
      </c>
      <c r="G148" s="43">
        <v>7.69</v>
      </c>
      <c r="H148" s="43">
        <v>11.21</v>
      </c>
      <c r="I148" s="43">
        <v>17.48</v>
      </c>
      <c r="J148" s="43">
        <v>204.53</v>
      </c>
      <c r="K148" s="44" t="s">
        <v>91</v>
      </c>
      <c r="L148" s="43">
        <v>14</v>
      </c>
    </row>
    <row r="149" spans="1:12" ht="14.5" x14ac:dyDescent="0.35">
      <c r="A149" s="23"/>
      <c r="B149" s="15"/>
      <c r="C149" s="11"/>
      <c r="D149" s="7" t="s">
        <v>28</v>
      </c>
      <c r="E149" s="42" t="s">
        <v>92</v>
      </c>
      <c r="F149" s="43">
        <v>100</v>
      </c>
      <c r="G149" s="43">
        <v>14.57</v>
      </c>
      <c r="H149" s="43">
        <v>0.83</v>
      </c>
      <c r="I149" s="43">
        <v>0.59</v>
      </c>
      <c r="J149" s="43">
        <v>80.430000000000007</v>
      </c>
      <c r="K149" s="44">
        <v>242</v>
      </c>
      <c r="L149" s="43">
        <v>32</v>
      </c>
    </row>
    <row r="150" spans="1:12" ht="14.5" x14ac:dyDescent="0.35">
      <c r="A150" s="23"/>
      <c r="B150" s="15"/>
      <c r="C150" s="11"/>
      <c r="D150" s="7" t="s">
        <v>29</v>
      </c>
      <c r="E150" s="42" t="s">
        <v>71</v>
      </c>
      <c r="F150" s="43">
        <v>180</v>
      </c>
      <c r="G150" s="43">
        <v>3.31</v>
      </c>
      <c r="H150" s="43">
        <v>5.17</v>
      </c>
      <c r="I150" s="43">
        <v>23.09</v>
      </c>
      <c r="J150" s="43">
        <v>152.49</v>
      </c>
      <c r="K150" s="44">
        <v>321</v>
      </c>
      <c r="L150" s="43">
        <v>15</v>
      </c>
    </row>
    <row r="151" spans="1:12" ht="14.5" x14ac:dyDescent="0.35">
      <c r="A151" s="23"/>
      <c r="B151" s="15"/>
      <c r="C151" s="11"/>
      <c r="D151" s="7" t="s">
        <v>30</v>
      </c>
      <c r="E151" s="42" t="str">
        <f t="shared" ref="E151:K151" si="86">E132</f>
        <v>Компот из сушеных фруктов</v>
      </c>
      <c r="F151" s="43">
        <f t="shared" si="86"/>
        <v>200</v>
      </c>
      <c r="G151" s="43">
        <f t="shared" si="86"/>
        <v>0</v>
      </c>
      <c r="H151" s="43">
        <f t="shared" si="86"/>
        <v>0</v>
      </c>
      <c r="I151" s="43">
        <f t="shared" si="86"/>
        <v>14.52</v>
      </c>
      <c r="J151" s="43">
        <f t="shared" si="86"/>
        <v>58.05</v>
      </c>
      <c r="K151" s="44" t="str">
        <f t="shared" si="86"/>
        <v>376.</v>
      </c>
      <c r="L151" s="43">
        <v>4</v>
      </c>
    </row>
    <row r="152" spans="1:12" ht="14.5" x14ac:dyDescent="0.35">
      <c r="A152" s="23"/>
      <c r="B152" s="15"/>
      <c r="C152" s="11"/>
      <c r="D152" s="7" t="s">
        <v>31</v>
      </c>
      <c r="E152" s="63" t="str">
        <f>E133</f>
        <v>Хлеб "Крестьянский" из муки пшеничной 1 сорта, витаминизированный</v>
      </c>
      <c r="F152" s="42">
        <f t="shared" ref="F152:J152" si="87">F133</f>
        <v>60</v>
      </c>
      <c r="G152" s="43">
        <f t="shared" si="87"/>
        <v>4.58</v>
      </c>
      <c r="H152" s="43">
        <f t="shared" si="87"/>
        <v>0.37</v>
      </c>
      <c r="I152" s="43">
        <f t="shared" si="87"/>
        <v>30.11</v>
      </c>
      <c r="J152" s="43">
        <f t="shared" si="87"/>
        <v>142.09</v>
      </c>
      <c r="K152" s="44" t="s">
        <v>60</v>
      </c>
      <c r="L152" s="43">
        <v>5</v>
      </c>
    </row>
    <row r="153" spans="1:12" ht="14.5" x14ac:dyDescent="0.3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5" x14ac:dyDescent="0.3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5" x14ac:dyDescent="0.3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850</v>
      </c>
      <c r="G156" s="19">
        <f t="shared" ref="G156:J156" si="88">SUM(G147:G155)</f>
        <v>31.15</v>
      </c>
      <c r="H156" s="19">
        <f t="shared" si="88"/>
        <v>21.52</v>
      </c>
      <c r="I156" s="19">
        <f t="shared" si="88"/>
        <v>91.64</v>
      </c>
      <c r="J156" s="19">
        <f t="shared" si="88"/>
        <v>701.06000000000006</v>
      </c>
      <c r="K156" s="25"/>
      <c r="L156" s="19">
        <f t="shared" ref="L156" si="89">SUM(L147:L155)</f>
        <v>77</v>
      </c>
    </row>
    <row r="157" spans="1:12" ht="14.5" x14ac:dyDescent="0.25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1540</v>
      </c>
      <c r="G157" s="32">
        <f t="shared" ref="G157" si="90">G146+G156</f>
        <v>40.11</v>
      </c>
      <c r="H157" s="32">
        <f t="shared" ref="H157" si="91">H146+H156</f>
        <v>39.81</v>
      </c>
      <c r="I157" s="32">
        <f t="shared" ref="I157" si="92">I146+I156</f>
        <v>155.73000000000002</v>
      </c>
      <c r="J157" s="32">
        <f t="shared" ref="J157:L157" si="93">J146+J156</f>
        <v>1201.78</v>
      </c>
      <c r="K157" s="32"/>
      <c r="L157" s="32">
        <f t="shared" si="93"/>
        <v>109</v>
      </c>
    </row>
    <row r="158" spans="1:12" ht="14.5" x14ac:dyDescent="0.35">
      <c r="A158" s="20">
        <v>2</v>
      </c>
      <c r="B158" s="21">
        <v>4</v>
      </c>
      <c r="C158" s="22" t="s">
        <v>20</v>
      </c>
      <c r="D158" s="5" t="s">
        <v>21</v>
      </c>
      <c r="E158" s="39" t="s">
        <v>93</v>
      </c>
      <c r="F158" s="40">
        <v>180</v>
      </c>
      <c r="G158" s="40">
        <v>6.42</v>
      </c>
      <c r="H158" s="40">
        <v>8.86</v>
      </c>
      <c r="I158" s="40">
        <v>72.19</v>
      </c>
      <c r="J158" s="40">
        <v>391.12</v>
      </c>
      <c r="K158" s="41">
        <v>195</v>
      </c>
      <c r="L158" s="64">
        <v>21</v>
      </c>
    </row>
    <row r="159" spans="1:12" ht="14.5" x14ac:dyDescent="0.3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5" x14ac:dyDescent="0.35">
      <c r="A160" s="23"/>
      <c r="B160" s="15"/>
      <c r="C160" s="11"/>
      <c r="D160" s="7" t="s">
        <v>22</v>
      </c>
      <c r="E160" s="42" t="str">
        <f t="shared" ref="E160:K161" si="94">E27</f>
        <v>Чай</v>
      </c>
      <c r="F160" s="43">
        <f t="shared" si="94"/>
        <v>200</v>
      </c>
      <c r="G160" s="43">
        <f t="shared" si="94"/>
        <v>0.04</v>
      </c>
      <c r="H160" s="43">
        <f t="shared" si="94"/>
        <v>0</v>
      </c>
      <c r="I160" s="43">
        <f t="shared" si="94"/>
        <v>9.76</v>
      </c>
      <c r="J160" s="43">
        <f t="shared" si="94"/>
        <v>39.19</v>
      </c>
      <c r="K160" s="44" t="str">
        <f t="shared" si="94"/>
        <v>391.</v>
      </c>
      <c r="L160" s="43">
        <v>2</v>
      </c>
    </row>
    <row r="161" spans="1:12" ht="14.5" x14ac:dyDescent="0.35">
      <c r="A161" s="23"/>
      <c r="B161" s="15"/>
      <c r="C161" s="11"/>
      <c r="D161" s="7" t="s">
        <v>23</v>
      </c>
      <c r="E161" s="42" t="str">
        <f t="shared" si="94"/>
        <v>Бутерброды с маслом</v>
      </c>
      <c r="F161" s="43">
        <f t="shared" si="94"/>
        <v>50</v>
      </c>
      <c r="G161" s="43">
        <f t="shared" si="94"/>
        <v>3.01</v>
      </c>
      <c r="H161" s="43">
        <f t="shared" si="94"/>
        <v>8.49</v>
      </c>
      <c r="I161" s="43">
        <f t="shared" si="94"/>
        <v>19.55</v>
      </c>
      <c r="J161" s="43">
        <f t="shared" si="94"/>
        <v>166.69</v>
      </c>
      <c r="K161" s="44">
        <f t="shared" si="94"/>
        <v>1</v>
      </c>
      <c r="L161" s="43">
        <v>9</v>
      </c>
    </row>
    <row r="162" spans="1:12" ht="14.5" x14ac:dyDescent="0.3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5" x14ac:dyDescent="0.3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5" x14ac:dyDescent="0.3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5" x14ac:dyDescent="0.35">
      <c r="A165" s="24"/>
      <c r="B165" s="17"/>
      <c r="C165" s="8"/>
      <c r="D165" s="18" t="s">
        <v>33</v>
      </c>
      <c r="E165" s="9"/>
      <c r="F165" s="19">
        <f>SUM(F158:F164)</f>
        <v>430</v>
      </c>
      <c r="G165" s="19">
        <f t="shared" ref="G165:J165" si="95">SUM(G158:G164)</f>
        <v>9.4699999999999989</v>
      </c>
      <c r="H165" s="19">
        <f t="shared" si="95"/>
        <v>17.350000000000001</v>
      </c>
      <c r="I165" s="19">
        <f t="shared" si="95"/>
        <v>101.5</v>
      </c>
      <c r="J165" s="19">
        <f t="shared" si="95"/>
        <v>597</v>
      </c>
      <c r="K165" s="25"/>
      <c r="L165" s="19">
        <f t="shared" ref="L165" si="96">SUM(L158:L164)</f>
        <v>32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5" x14ac:dyDescent="0.35">
      <c r="A167" s="23"/>
      <c r="B167" s="15"/>
      <c r="C167" s="11"/>
      <c r="D167" s="7" t="s">
        <v>27</v>
      </c>
      <c r="E167" s="42" t="s">
        <v>94</v>
      </c>
      <c r="F167" s="43">
        <v>250</v>
      </c>
      <c r="G167" s="43">
        <v>7.68</v>
      </c>
      <c r="H167" s="43">
        <v>10.119999999999999</v>
      </c>
      <c r="I167" s="43">
        <v>20.170000000000002</v>
      </c>
      <c r="J167" s="43">
        <v>203.12</v>
      </c>
      <c r="K167" s="44">
        <v>76</v>
      </c>
      <c r="L167" s="43">
        <v>12</v>
      </c>
    </row>
    <row r="168" spans="1:12" ht="14.5" x14ac:dyDescent="0.35">
      <c r="A168" s="23"/>
      <c r="B168" s="15"/>
      <c r="C168" s="11"/>
      <c r="D168" s="7" t="s">
        <v>28</v>
      </c>
      <c r="E168" s="42" t="s">
        <v>43</v>
      </c>
      <c r="F168" s="43">
        <v>200</v>
      </c>
      <c r="G168" s="43">
        <v>15.65</v>
      </c>
      <c r="H168" s="43">
        <v>19.14</v>
      </c>
      <c r="I168" s="43">
        <v>15.46</v>
      </c>
      <c r="J168" s="43">
        <v>297.49</v>
      </c>
      <c r="K168" s="44">
        <v>137</v>
      </c>
      <c r="L168" s="43">
        <v>56</v>
      </c>
    </row>
    <row r="169" spans="1:12" ht="14.5" x14ac:dyDescent="0.3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5" x14ac:dyDescent="0.35">
      <c r="A170" s="23"/>
      <c r="B170" s="15"/>
      <c r="C170" s="11"/>
      <c r="D170" s="7" t="s">
        <v>30</v>
      </c>
      <c r="E170" s="42" t="str">
        <f t="shared" ref="E170:K171" si="97">E151</f>
        <v>Компот из сушеных фруктов</v>
      </c>
      <c r="F170" s="43">
        <f t="shared" si="97"/>
        <v>200</v>
      </c>
      <c r="G170" s="43">
        <f t="shared" si="97"/>
        <v>0</v>
      </c>
      <c r="H170" s="43">
        <f t="shared" si="97"/>
        <v>0</v>
      </c>
      <c r="I170" s="43">
        <v>14.52</v>
      </c>
      <c r="J170" s="43">
        <f t="shared" si="97"/>
        <v>58.05</v>
      </c>
      <c r="K170" s="44" t="str">
        <f t="shared" si="97"/>
        <v>376.</v>
      </c>
      <c r="L170" s="43">
        <v>4</v>
      </c>
    </row>
    <row r="171" spans="1:12" ht="25" x14ac:dyDescent="0.35">
      <c r="A171" s="23"/>
      <c r="B171" s="15"/>
      <c r="C171" s="11"/>
      <c r="D171" s="7" t="s">
        <v>31</v>
      </c>
      <c r="E171" s="42" t="str">
        <f t="shared" si="97"/>
        <v>Хлеб "Крестьянский" из муки пшеничной 1 сорта, витаминизированный</v>
      </c>
      <c r="F171" s="43">
        <f t="shared" si="97"/>
        <v>60</v>
      </c>
      <c r="G171" s="43">
        <f t="shared" si="97"/>
        <v>4.58</v>
      </c>
      <c r="H171" s="43">
        <f t="shared" si="97"/>
        <v>0.37</v>
      </c>
      <c r="I171" s="43">
        <f t="shared" si="97"/>
        <v>30.11</v>
      </c>
      <c r="J171" s="43">
        <f t="shared" si="97"/>
        <v>142.09</v>
      </c>
      <c r="K171" s="44" t="str">
        <f t="shared" si="97"/>
        <v>32\1</v>
      </c>
      <c r="L171" s="43">
        <v>5</v>
      </c>
    </row>
    <row r="172" spans="1:12" ht="14.5" x14ac:dyDescent="0.3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5" x14ac:dyDescent="0.3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5" x14ac:dyDescent="0.3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5" x14ac:dyDescent="0.35">
      <c r="A175" s="24"/>
      <c r="B175" s="17"/>
      <c r="C175" s="8"/>
      <c r="D175" s="18" t="s">
        <v>33</v>
      </c>
      <c r="E175" s="9"/>
      <c r="F175" s="19">
        <f>SUM(F166:F174)</f>
        <v>710</v>
      </c>
      <c r="G175" s="19">
        <f t="shared" ref="G175:J175" si="98">SUM(G166:G174)</f>
        <v>27.909999999999997</v>
      </c>
      <c r="H175" s="19">
        <f t="shared" si="98"/>
        <v>29.63</v>
      </c>
      <c r="I175" s="19">
        <f t="shared" si="98"/>
        <v>80.260000000000005</v>
      </c>
      <c r="J175" s="19">
        <f t="shared" si="98"/>
        <v>700.75</v>
      </c>
      <c r="K175" s="25"/>
      <c r="L175" s="19">
        <f t="shared" ref="L175" si="99">SUM(L166:L174)</f>
        <v>77</v>
      </c>
    </row>
    <row r="176" spans="1:12" ht="14.5" x14ac:dyDescent="0.25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1140</v>
      </c>
      <c r="G176" s="32">
        <f t="shared" ref="G176" si="100">G165+G175</f>
        <v>37.379999999999995</v>
      </c>
      <c r="H176" s="32">
        <f t="shared" ref="H176" si="101">H165+H175</f>
        <v>46.980000000000004</v>
      </c>
      <c r="I176" s="32">
        <f t="shared" ref="I176" si="102">I165+I175</f>
        <v>181.76</v>
      </c>
      <c r="J176" s="32">
        <f t="shared" ref="J176:L176" si="103">J165+J175</f>
        <v>1297.75</v>
      </c>
      <c r="K176" s="32"/>
      <c r="L176" s="32">
        <f t="shared" si="103"/>
        <v>109</v>
      </c>
    </row>
    <row r="177" spans="1:12" ht="14.5" x14ac:dyDescent="0.35">
      <c r="A177" s="20">
        <v>2</v>
      </c>
      <c r="B177" s="21">
        <v>5</v>
      </c>
      <c r="C177" s="22" t="s">
        <v>20</v>
      </c>
      <c r="D177" s="5" t="s">
        <v>21</v>
      </c>
      <c r="E177" s="39" t="s">
        <v>95</v>
      </c>
      <c r="F177" s="40">
        <v>257</v>
      </c>
      <c r="G177" s="40">
        <v>8.92</v>
      </c>
      <c r="H177" s="40">
        <v>11.72</v>
      </c>
      <c r="I177" s="40">
        <v>39.43</v>
      </c>
      <c r="J177" s="40">
        <v>299.06</v>
      </c>
      <c r="K177" s="41">
        <v>413</v>
      </c>
      <c r="L177" s="40">
        <v>21</v>
      </c>
    </row>
    <row r="178" spans="1:12" ht="14.5" x14ac:dyDescent="0.3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5" x14ac:dyDescent="0.35">
      <c r="A179" s="23"/>
      <c r="B179" s="15"/>
      <c r="C179" s="11"/>
      <c r="D179" s="7" t="s">
        <v>22</v>
      </c>
      <c r="E179" s="42" t="str">
        <f t="shared" ref="E179:K180" si="104">E160</f>
        <v>Чай</v>
      </c>
      <c r="F179" s="43">
        <f t="shared" si="104"/>
        <v>200</v>
      </c>
      <c r="G179" s="43">
        <f t="shared" si="104"/>
        <v>0.04</v>
      </c>
      <c r="H179" s="43">
        <f t="shared" si="104"/>
        <v>0</v>
      </c>
      <c r="I179" s="43">
        <f t="shared" si="104"/>
        <v>9.76</v>
      </c>
      <c r="J179" s="43">
        <f t="shared" si="104"/>
        <v>39.19</v>
      </c>
      <c r="K179" s="44" t="str">
        <f t="shared" si="104"/>
        <v>391.</v>
      </c>
      <c r="L179" s="43">
        <v>2</v>
      </c>
    </row>
    <row r="180" spans="1:12" ht="14.5" x14ac:dyDescent="0.35">
      <c r="A180" s="23"/>
      <c r="B180" s="15"/>
      <c r="C180" s="11"/>
      <c r="D180" s="7" t="s">
        <v>23</v>
      </c>
      <c r="E180" s="42" t="str">
        <f t="shared" si="104"/>
        <v>Бутерброды с маслом</v>
      </c>
      <c r="F180" s="43">
        <f t="shared" si="104"/>
        <v>50</v>
      </c>
      <c r="G180" s="43">
        <f t="shared" si="104"/>
        <v>3.01</v>
      </c>
      <c r="H180" s="43">
        <f t="shared" si="104"/>
        <v>8.49</v>
      </c>
      <c r="I180" s="43">
        <f t="shared" si="104"/>
        <v>19.55</v>
      </c>
      <c r="J180" s="43">
        <f t="shared" si="104"/>
        <v>166.69</v>
      </c>
      <c r="K180" s="44">
        <f t="shared" si="104"/>
        <v>1</v>
      </c>
      <c r="L180" s="43">
        <v>9</v>
      </c>
    </row>
    <row r="181" spans="1:12" ht="14.5" x14ac:dyDescent="0.3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5" x14ac:dyDescent="0.3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5" x14ac:dyDescent="0.3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5">
      <c r="A184" s="24"/>
      <c r="B184" s="17"/>
      <c r="C184" s="8"/>
      <c r="D184" s="18" t="s">
        <v>33</v>
      </c>
      <c r="E184" s="9"/>
      <c r="F184" s="19">
        <f>SUM(F177:F183)</f>
        <v>507</v>
      </c>
      <c r="G184" s="19">
        <f t="shared" ref="G184:J184" si="105">SUM(G177:G183)</f>
        <v>11.969999999999999</v>
      </c>
      <c r="H184" s="19">
        <f t="shared" si="105"/>
        <v>20.21</v>
      </c>
      <c r="I184" s="19">
        <f t="shared" si="105"/>
        <v>68.739999999999995</v>
      </c>
      <c r="J184" s="19">
        <f t="shared" si="105"/>
        <v>504.94</v>
      </c>
      <c r="K184" s="25"/>
      <c r="L184" s="19">
        <f t="shared" ref="L184" si="106">SUM(L177:L183)</f>
        <v>32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5" x14ac:dyDescent="0.35">
      <c r="A186" s="23"/>
      <c r="B186" s="15"/>
      <c r="C186" s="11"/>
      <c r="D186" s="7" t="s">
        <v>27</v>
      </c>
      <c r="E186" s="42" t="s">
        <v>96</v>
      </c>
      <c r="F186" s="43">
        <v>260</v>
      </c>
      <c r="G186" s="43">
        <v>7.8</v>
      </c>
      <c r="H186" s="43">
        <v>8.99</v>
      </c>
      <c r="I186" s="43">
        <v>21.89</v>
      </c>
      <c r="J186" s="43">
        <v>204.56</v>
      </c>
      <c r="K186" s="44">
        <v>80</v>
      </c>
      <c r="L186" s="43">
        <v>13</v>
      </c>
    </row>
    <row r="187" spans="1:12" ht="14.5" x14ac:dyDescent="0.35">
      <c r="A187" s="23"/>
      <c r="B187" s="15"/>
      <c r="C187" s="11"/>
      <c r="D187" s="7" t="s">
        <v>28</v>
      </c>
      <c r="E187" s="42" t="s">
        <v>97</v>
      </c>
      <c r="F187" s="43">
        <v>90</v>
      </c>
      <c r="G187" s="43">
        <v>17.23</v>
      </c>
      <c r="H187" s="43">
        <v>21.62</v>
      </c>
      <c r="I187" s="43">
        <v>3.91</v>
      </c>
      <c r="J187" s="43">
        <v>278.93</v>
      </c>
      <c r="K187" s="44">
        <v>277</v>
      </c>
      <c r="L187" s="43">
        <v>41</v>
      </c>
    </row>
    <row r="188" spans="1:12" ht="14.5" x14ac:dyDescent="0.35">
      <c r="A188" s="23"/>
      <c r="B188" s="15"/>
      <c r="C188" s="11"/>
      <c r="D188" s="7" t="s">
        <v>29</v>
      </c>
      <c r="E188" s="42" t="s">
        <v>98</v>
      </c>
      <c r="F188" s="43">
        <v>185</v>
      </c>
      <c r="G188" s="43">
        <v>4.4000000000000004</v>
      </c>
      <c r="H188" s="43">
        <v>4.63</v>
      </c>
      <c r="I188" s="43">
        <v>46.16</v>
      </c>
      <c r="J188" s="43">
        <v>243.85</v>
      </c>
      <c r="K188" s="44">
        <v>315</v>
      </c>
      <c r="L188" s="43">
        <v>14</v>
      </c>
    </row>
    <row r="189" spans="1:12" ht="14.5" x14ac:dyDescent="0.35">
      <c r="A189" s="23"/>
      <c r="B189" s="15"/>
      <c r="C189" s="11"/>
      <c r="D189" s="7" t="s">
        <v>30</v>
      </c>
      <c r="E189" s="42" t="str">
        <f t="shared" ref="E189:J190" si="107">E94</f>
        <v>Напиток витаминный "Витошка"</v>
      </c>
      <c r="F189" s="43">
        <f t="shared" si="107"/>
        <v>200</v>
      </c>
      <c r="G189" s="43">
        <f t="shared" si="107"/>
        <v>0</v>
      </c>
      <c r="H189" s="43">
        <f t="shared" si="107"/>
        <v>0</v>
      </c>
      <c r="I189" s="43">
        <f t="shared" si="107"/>
        <v>19</v>
      </c>
      <c r="J189" s="43">
        <f t="shared" si="107"/>
        <v>80</v>
      </c>
      <c r="K189" s="44">
        <v>433</v>
      </c>
      <c r="L189" s="43">
        <v>4</v>
      </c>
    </row>
    <row r="190" spans="1:12" ht="25" x14ac:dyDescent="0.35">
      <c r="A190" s="23"/>
      <c r="B190" s="15"/>
      <c r="C190" s="11"/>
      <c r="D190" s="7" t="s">
        <v>31</v>
      </c>
      <c r="E190" s="42" t="str">
        <f t="shared" si="107"/>
        <v>Хлеб "Крестьянский" из муки пшеничной 1 сорта, витаминизированный</v>
      </c>
      <c r="F190" s="43">
        <f t="shared" si="107"/>
        <v>60</v>
      </c>
      <c r="G190" s="43">
        <f t="shared" si="107"/>
        <v>4.58</v>
      </c>
      <c r="H190" s="43">
        <f t="shared" si="107"/>
        <v>0.37</v>
      </c>
      <c r="I190" s="43">
        <f t="shared" si="107"/>
        <v>30.11</v>
      </c>
      <c r="J190" s="43">
        <f t="shared" si="107"/>
        <v>142.09</v>
      </c>
      <c r="K190" s="44"/>
      <c r="L190" s="43">
        <v>5</v>
      </c>
    </row>
    <row r="191" spans="1:12" ht="14.5" x14ac:dyDescent="0.3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5" x14ac:dyDescent="0.3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5" x14ac:dyDescent="0.3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5" x14ac:dyDescent="0.35">
      <c r="A194" s="24"/>
      <c r="B194" s="17"/>
      <c r="C194" s="8"/>
      <c r="D194" s="18" t="s">
        <v>33</v>
      </c>
      <c r="E194" s="9"/>
      <c r="F194" s="19">
        <f>SUM(F185:F193)</f>
        <v>795</v>
      </c>
      <c r="G194" s="19">
        <f t="shared" ref="G194:J194" si="108">SUM(G185:G193)</f>
        <v>34.01</v>
      </c>
      <c r="H194" s="19">
        <f t="shared" si="108"/>
        <v>35.61</v>
      </c>
      <c r="I194" s="19">
        <f t="shared" si="108"/>
        <v>121.07</v>
      </c>
      <c r="J194" s="19">
        <f t="shared" si="108"/>
        <v>949.43000000000006</v>
      </c>
      <c r="K194" s="25"/>
      <c r="L194" s="19">
        <f t="shared" ref="L194" si="109">SUM(L185:L193)</f>
        <v>77</v>
      </c>
    </row>
    <row r="195" spans="1:12" ht="14.5" x14ac:dyDescent="0.25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1302</v>
      </c>
      <c r="G195" s="32">
        <f t="shared" ref="G195" si="110">G184+G194</f>
        <v>45.98</v>
      </c>
      <c r="H195" s="32">
        <f t="shared" ref="H195" si="111">H184+H194</f>
        <v>55.82</v>
      </c>
      <c r="I195" s="32">
        <f t="shared" ref="I195" si="112">I184+I194</f>
        <v>189.81</v>
      </c>
      <c r="J195" s="32">
        <f t="shared" ref="J195:L195" si="113">J184+J194</f>
        <v>1454.3700000000001</v>
      </c>
      <c r="K195" s="32"/>
      <c r="L195" s="32">
        <f t="shared" si="113"/>
        <v>109</v>
      </c>
    </row>
    <row r="196" spans="1:12" ht="13" x14ac:dyDescent="0.25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1353.6</v>
      </c>
      <c r="G196" s="34">
        <f t="shared" ref="G196:J196" si="114">(G24+G43+G62+G81+G100+G119+G138+G157+G176+G195)/(IF(G24=0,0,1)+IF(G43=0,0,1)+IF(G62=0,0,1)+IF(G81=0,0,1)+IF(G100=0,0,1)+IF(G119=0,0,1)+IF(G138=0,0,1)+IF(G157=0,0,1)+IF(G176=0,0,1)+IF(G195=0,0,1))</f>
        <v>42.686999999999998</v>
      </c>
      <c r="H196" s="34">
        <f t="shared" si="114"/>
        <v>49.375000000000007</v>
      </c>
      <c r="I196" s="34">
        <f t="shared" si="114"/>
        <v>174.679</v>
      </c>
      <c r="J196" s="34">
        <f t="shared" si="114"/>
        <v>1332.913</v>
      </c>
      <c r="K196" s="34"/>
      <c r="L196" s="34">
        <f t="shared" ref="L196" si="115">(L24+L43+L62+L81+L100+L119+L138+L157+L176+L195)/(IF(L24=0,0,1)+IF(L43=0,0,1)+IF(L62=0,0,1)+IF(L81=0,0,1)+IF(L100=0,0,1)+IF(L119=0,0,1)+IF(L138=0,0,1)+IF(L157=0,0,1)+IF(L176=0,0,1)+IF(L195=0,0,1))</f>
        <v>108.85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2026-01-20T08:19:56Z</dcterms:modified>
</cp:coreProperties>
</file>