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процедур'!$A$1:$AY$60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5"/>
  <c r="AR15"/>
  <c r="AQ17"/>
  <c r="AR17"/>
  <c r="AR57"/>
  <c r="AR58"/>
  <c r="AR59"/>
  <c r="AR56"/>
  <c r="AR44"/>
  <c r="AR45"/>
  <c r="AR43"/>
  <c r="AR31"/>
  <c r="AR32"/>
  <c r="AR30"/>
  <c r="AR20"/>
  <c r="AR18"/>
  <c r="AR19"/>
  <c r="AS15" l="1"/>
  <c r="AS17"/>
  <c r="AQ51"/>
  <c r="AQ60"/>
  <c r="AR60"/>
  <c r="AR33"/>
  <c r="AR46"/>
  <c r="AQ57"/>
  <c r="AS57" s="1"/>
  <c r="AQ58"/>
  <c r="AS58" s="1"/>
  <c r="AQ59"/>
  <c r="AS59" s="1"/>
  <c r="AR55"/>
  <c r="AR54"/>
  <c r="AR53"/>
  <c r="AR52"/>
  <c r="AR51"/>
  <c r="AQ46"/>
  <c r="AQ45"/>
  <c r="AS45" s="1"/>
  <c r="AQ44"/>
  <c r="AS44" s="1"/>
  <c r="AQ43"/>
  <c r="AS43" s="1"/>
  <c r="AR42"/>
  <c r="AQ42"/>
  <c r="AR41"/>
  <c r="AQ41"/>
  <c r="AR40"/>
  <c r="AQ40"/>
  <c r="AR39"/>
  <c r="AQ39"/>
  <c r="AR38"/>
  <c r="AQ38"/>
  <c r="AR29"/>
  <c r="AR28"/>
  <c r="AR27"/>
  <c r="AR26"/>
  <c r="AR25"/>
  <c r="AQ33"/>
  <c r="AQ32"/>
  <c r="AQ31"/>
  <c r="AS31" s="1"/>
  <c r="AQ30"/>
  <c r="AQ29"/>
  <c r="AQ28"/>
  <c r="AQ27"/>
  <c r="AQ26"/>
  <c r="AQ25"/>
  <c r="AQ56"/>
  <c r="AS56" s="1"/>
  <c r="AQ55"/>
  <c r="AQ54"/>
  <c r="AQ53"/>
  <c r="AQ52"/>
  <c r="AQ20"/>
  <c r="AS20" s="1"/>
  <c r="AQ19"/>
  <c r="AS19" s="1"/>
  <c r="AQ18"/>
  <c r="AS18" s="1"/>
  <c r="AR16"/>
  <c r="AQ16"/>
  <c r="AR14"/>
  <c r="AQ14"/>
  <c r="AR13"/>
  <c r="AQ13"/>
  <c r="AR12"/>
  <c r="AQ12"/>
  <c r="AS60" l="1"/>
  <c r="AS53"/>
  <c r="AS55"/>
  <c r="AS12"/>
  <c r="AS42"/>
  <c r="AS52"/>
  <c r="AS51"/>
  <c r="AS40"/>
  <c r="AS16"/>
  <c r="AS39"/>
  <c r="AS14"/>
  <c r="AS54"/>
  <c r="AS33"/>
  <c r="AS46"/>
  <c r="AS41"/>
  <c r="AS13"/>
  <c r="AS38"/>
  <c r="AS27"/>
  <c r="AS32"/>
  <c r="AS28"/>
  <c r="AS29"/>
  <c r="AS30"/>
  <c r="AS26"/>
  <c r="AS25"/>
</calcChain>
</file>

<file path=xl/sharedStrings.xml><?xml version="1.0" encoding="utf-8"?>
<sst xmlns="http://schemas.openxmlformats.org/spreadsheetml/2006/main" count="211" uniqueCount="91">
  <si>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</si>
  <si>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</si>
  <si>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</si>
  <si>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</si>
  <si>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</si>
  <si>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</si>
  <si>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</si>
  <si>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</si>
  <si>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</si>
  <si>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</si>
  <si>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</si>
  <si>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</si>
  <si>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</si>
  <si>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</si>
  <si>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</si>
  <si>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</si>
  <si>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</si>
  <si>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</si>
  <si>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</si>
  <si>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</si>
  <si>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</si>
  <si>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</si>
  <si>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</si>
  <si>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</si>
  <si>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</si>
  <si>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 xml:space="preserve">График оценочных процедур </t>
  </si>
  <si>
    <t>2025/2026 учебный год</t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</si>
  <si>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</si>
  <si>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</si>
  <si>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</si>
  <si>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</si>
  <si>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</si>
  <si>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</si>
  <si>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</si>
  <si>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</si>
  <si>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</si>
  <si>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НП</t>
  </si>
  <si>
    <t>Приказ об изменениях</t>
  </si>
  <si>
    <t xml:space="preserve">Дата изменений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</si>
  <si>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</si>
  <si>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</si>
  <si>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</si>
  <si>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</si>
  <si>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</si>
  <si>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</si>
  <si>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</si>
  <si>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</si>
  <si>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</si>
  <si>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</si>
  <si>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</si>
  <si>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</si>
  <si>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</si>
  <si>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</si>
  <si>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</si>
  <si>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</si>
  <si>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</si>
  <si>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</si>
  <si>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</si>
  <si>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</si>
  <si>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</si>
  <si>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</si>
  <si>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</si>
  <si>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</si>
  <si>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</si>
  <si>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</si>
  <si>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</si>
  <si>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</si>
  <si>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</si>
  <si>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г.Тавда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</si>
  <si>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</si>
  <si>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r>
      <t>3.</t>
    </r>
    <r>
      <rPr>
        <sz val="14"/>
        <color theme="1"/>
        <rFont val="Times New Roman"/>
        <family val="1"/>
        <charset val="204"/>
      </rPr>
      <t xml:space="preserve"> График содержит следующие заполняемые поля в верхней части (шапке) таблицы:</t>
    </r>
  </si>
  <si>
    <t>Полугодие</t>
  </si>
  <si>
    <r>
      <t>4.</t>
    </r>
    <r>
      <rPr>
        <sz val="14"/>
        <color theme="1"/>
        <rFont val="Times New Roman"/>
        <family val="1"/>
        <charset val="204"/>
      </rPr>
      <t xml:space="preserve"> График содержит следующие заполняемые поля в левой и центральной частях таблицы: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</si>
  <si>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график содержит следующие поля со справочной информацией: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</si>
  <si>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 используется формула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</si>
  <si>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t>Труд(технология)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</si>
  <si>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составляет от одного до двух уроков (не более чем 45 минут каждый).</t>
  </si>
  <si>
    <t>ВПР -Всероссийская проверочная работа</t>
  </si>
  <si>
    <t>КР - контрольная работа,  ДКР - диагностическая контрольная работа</t>
  </si>
  <si>
    <t>ИС</t>
  </si>
  <si>
    <t>итоговое собеседование</t>
  </si>
  <si>
    <r>
      <t>6.</t>
    </r>
    <r>
      <rPr>
        <sz val="14"/>
        <color theme="1"/>
        <rFont val="Times New Roman"/>
        <family val="1"/>
        <charset val="204"/>
      </rPr>
      <t xml:space="preserve"> График заполнен с указанием наименования ОП,  "</t>
    </r>
    <r>
      <rPr>
        <i/>
        <sz val="14"/>
        <color theme="1"/>
        <rFont val="Times New Roman"/>
        <family val="1"/>
        <charset val="204"/>
      </rPr>
      <t xml:space="preserve">КР" - контрольная работа,  "ВПР" - Всероссийская проверочная работа, "ДКР" - диагностическая контрольная работа, "ИС" - итоговое собеседование. </t>
    </r>
    <r>
      <rPr>
        <sz val="14"/>
        <color theme="1"/>
        <rFont val="Times New Roman"/>
        <family val="1"/>
        <charset val="204"/>
      </rPr>
      <t xml:space="preserve">Список сокращений, используемых при работе с графиком, отображен  в его верхней части. Каждая из ОП, внесенных в график оценочных процедур,  имеет 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</t>
    </r>
  </si>
  <si>
    <t>1КР</t>
  </si>
  <si>
    <t>ОРКСЭ</t>
  </si>
  <si>
    <t>№115</t>
  </si>
  <si>
    <t>МКОУ начальная школа - детский сад №12</t>
  </si>
  <si>
    <t>115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</si>
  <si>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 МКОУ начальная школа - детский сад №12 разрабатывает  график оценочных процедур.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 МКОУ начальная школа - детский сад №12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</si>
  <si>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10.</t>
    </r>
    <r>
      <rPr>
        <sz val="14"/>
        <color theme="1"/>
        <rFont val="Times New Roman"/>
        <family val="1"/>
        <charset val="204"/>
      </rPr>
      <t xml:space="preserve"> График разрабатывается до начала учебного года или учебного периода и  размещается  сформированный график не позднее чем через 2 недели после начала учебного года либо после начала полугодия, на которое формируется график, на сайте  МКОУ начальная школа - детский сад №12  на главной странице подраздела «Документы» раздела «Сведения об образовательной организации» в виде электронного документа.</t>
    </r>
  </si>
  <si>
    <t>1КД</t>
  </si>
  <si>
    <t>Английский язык</t>
  </si>
</sst>
</file>

<file path=xl/styles.xml><?xml version="1.0" encoding="utf-8"?>
<styleSheet xmlns="http://schemas.openxmlformats.org/spreadsheetml/2006/main">
  <numFmts count="1">
    <numFmt numFmtId="164" formatCode="dd\.mm\.yyyy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2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justify" vertical="center" shrinkToFit="1"/>
    </xf>
    <xf numFmtId="49" fontId="18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8" fillId="0" borderId="0" xfId="0" applyNumberFormat="1" applyFont="1" applyBorder="1" applyAlignment="1">
      <alignment vertical="center"/>
    </xf>
    <xf numFmtId="164" fontId="18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18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1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8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8" fillId="0" borderId="0" xfId="0" applyFont="1"/>
    <xf numFmtId="0" fontId="24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center" vertical="center"/>
    </xf>
    <xf numFmtId="0" fontId="2" fillId="0" borderId="15" xfId="0" applyFont="1" applyBorder="1" applyAlignment="1"/>
    <xf numFmtId="49" fontId="20" fillId="0" borderId="1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9" fontId="20" fillId="0" borderId="14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4" fontId="18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4" fontId="2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8" borderId="1" xfId="0" applyFont="1" applyFill="1" applyBorder="1" applyAlignment="1">
      <alignment horizontal="center" vertical="center" textRotation="90" wrapText="1"/>
    </xf>
    <xf numFmtId="49" fontId="18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2" fillId="9" borderId="1" xfId="0" applyFont="1" applyFill="1" applyBorder="1"/>
    <xf numFmtId="0" fontId="2" fillId="9" borderId="0" xfId="0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6"/>
  <sheetViews>
    <sheetView topLeftCell="A4" workbookViewId="0">
      <selection activeCell="A22" sqref="A22"/>
    </sheetView>
  </sheetViews>
  <sheetFormatPr defaultRowHeight="15"/>
  <cols>
    <col min="1" max="1" width="123.42578125" customWidth="1"/>
  </cols>
  <sheetData>
    <row r="1" spans="1:1" ht="20.25">
      <c r="A1" s="10" t="s">
        <v>33</v>
      </c>
    </row>
    <row r="2" spans="1:1" ht="18.75">
      <c r="A2" s="11"/>
    </row>
    <row r="3" spans="1:1" ht="138.75" customHeight="1">
      <c r="A3" s="12" t="s">
        <v>87</v>
      </c>
    </row>
    <row r="4" spans="1:1" ht="243.75">
      <c r="A4" s="12" t="s">
        <v>69</v>
      </c>
    </row>
    <row r="5" spans="1:1" ht="31.5" customHeight="1">
      <c r="A5" s="12" t="s">
        <v>70</v>
      </c>
    </row>
    <row r="6" spans="1:1" ht="28.5" customHeight="1">
      <c r="A6" s="13" t="s">
        <v>27</v>
      </c>
    </row>
    <row r="7" spans="1:1" ht="19.5" customHeight="1">
      <c r="A7" s="13" t="s">
        <v>28</v>
      </c>
    </row>
    <row r="8" spans="1:1" s="15" customFormat="1" ht="26.25" customHeight="1">
      <c r="A8" s="14" t="s">
        <v>51</v>
      </c>
    </row>
    <row r="9" spans="1:1" s="15" customFormat="1" ht="25.5" customHeight="1">
      <c r="A9" s="14" t="s">
        <v>29</v>
      </c>
    </row>
    <row r="10" spans="1:1" s="15" customFormat="1" ht="39" customHeight="1">
      <c r="A10" s="17" t="s">
        <v>39</v>
      </c>
    </row>
    <row r="11" spans="1:1" s="15" customFormat="1" ht="36.75" customHeight="1">
      <c r="A11" s="17" t="s">
        <v>52</v>
      </c>
    </row>
    <row r="12" spans="1:1" s="15" customFormat="1" ht="18.75">
      <c r="A12" s="14" t="s">
        <v>64</v>
      </c>
    </row>
    <row r="13" spans="1:1" s="15" customFormat="1" ht="18.75">
      <c r="A13" s="16" t="s">
        <v>72</v>
      </c>
    </row>
    <row r="14" spans="1:1" s="15" customFormat="1" ht="18.75">
      <c r="A14" s="17" t="s">
        <v>47</v>
      </c>
    </row>
    <row r="15" spans="1:1" s="15" customFormat="1" ht="18.75">
      <c r="A15" s="14" t="s">
        <v>30</v>
      </c>
    </row>
    <row r="16" spans="1:1" s="15" customFormat="1" ht="18.75">
      <c r="A16" s="17" t="s">
        <v>42</v>
      </c>
    </row>
    <row r="17" spans="1:1" s="15" customFormat="1" ht="18.75">
      <c r="A17" s="14" t="s">
        <v>31</v>
      </c>
    </row>
    <row r="18" spans="1:1" s="15" customFormat="1" ht="37.5">
      <c r="A18" s="17" t="s">
        <v>59</v>
      </c>
    </row>
    <row r="19" spans="1:1" s="15" customFormat="1" ht="18.75">
      <c r="A19" s="16" t="s">
        <v>73</v>
      </c>
    </row>
    <row r="20" spans="1:1" s="15" customFormat="1" ht="37.5">
      <c r="A20" s="17" t="s">
        <v>48</v>
      </c>
    </row>
    <row r="21" spans="1:1" s="15" customFormat="1" ht="37.5">
      <c r="A21" s="14" t="s">
        <v>67</v>
      </c>
    </row>
    <row r="22" spans="1:1" s="15" customFormat="1" ht="112.5">
      <c r="A22" s="16" t="s">
        <v>81</v>
      </c>
    </row>
    <row r="23" spans="1:1" s="15" customFormat="1" ht="37.5">
      <c r="A23" s="28" t="s">
        <v>50</v>
      </c>
    </row>
    <row r="24" spans="1:1" s="15" customFormat="1" ht="75">
      <c r="A24" s="16" t="s">
        <v>32</v>
      </c>
    </row>
    <row r="25" spans="1:1" s="15" customFormat="1" ht="93.75">
      <c r="A25" s="16" t="s">
        <v>74</v>
      </c>
    </row>
    <row r="26" spans="1:1" s="15" customFormat="1" ht="93.75">
      <c r="A26" s="16" t="s">
        <v>88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60"/>
  <sheetViews>
    <sheetView tabSelected="1" view="pageBreakPreview" topLeftCell="A16" zoomScale="81" zoomScaleNormal="85" zoomScaleSheetLayoutView="81" workbookViewId="0">
      <selection activeCell="B41" sqref="A41:XFD41"/>
    </sheetView>
  </sheetViews>
  <sheetFormatPr defaultRowHeight="12.75"/>
  <cols>
    <col min="1" max="1" width="11.5703125" style="1" customWidth="1"/>
    <col min="2" max="2" width="17" style="1" customWidth="1"/>
    <col min="3" max="3" width="11.85546875" style="1" customWidth="1"/>
    <col min="4" max="5" width="9.42578125" style="1" customWidth="1"/>
    <col min="6" max="6" width="4.42578125" style="1" customWidth="1"/>
    <col min="7" max="7" width="6.7109375" style="1" customWidth="1"/>
    <col min="8" max="8" width="5.5703125" style="1" customWidth="1"/>
    <col min="9" max="9" width="4.28515625" style="1" customWidth="1"/>
    <col min="10" max="10" width="5.28515625" style="1" customWidth="1"/>
    <col min="11" max="12" width="5.140625" style="1" customWidth="1"/>
    <col min="13" max="13" width="6.28515625" style="1" customWidth="1"/>
    <col min="14" max="14" width="5.28515625" style="1" customWidth="1"/>
    <col min="15" max="15" width="5.85546875" style="1" customWidth="1"/>
    <col min="16" max="16" width="4.28515625" style="1" customWidth="1"/>
    <col min="17" max="17" width="5.7109375" style="1" customWidth="1"/>
    <col min="18" max="19" width="5.28515625" style="1" customWidth="1"/>
    <col min="20" max="20" width="5.140625" style="1" customWidth="1"/>
    <col min="21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69" customFormat="1" ht="63" customHeight="1">
      <c r="A1" s="26" t="s">
        <v>63</v>
      </c>
      <c r="B1" s="26"/>
      <c r="C1" s="79">
        <v>45911</v>
      </c>
      <c r="D1" s="26"/>
      <c r="E1" s="80" t="s">
        <v>84</v>
      </c>
      <c r="F1" s="26"/>
      <c r="G1" s="74"/>
      <c r="H1" s="26"/>
      <c r="L1" s="76" t="s">
        <v>25</v>
      </c>
      <c r="AC1" s="70"/>
      <c r="AD1" s="70"/>
      <c r="AL1" s="70"/>
      <c r="AM1" s="70"/>
      <c r="AN1" s="70"/>
      <c r="AO1" s="70"/>
      <c r="AP1" s="70"/>
      <c r="AQ1" s="70"/>
      <c r="AR1" s="70"/>
      <c r="AS1" s="70"/>
    </row>
    <row r="2" spans="1:48" ht="21.75" customHeight="1">
      <c r="A2" s="27" t="s">
        <v>36</v>
      </c>
      <c r="B2" s="25" t="s">
        <v>68</v>
      </c>
      <c r="C2" s="77"/>
      <c r="D2" s="71"/>
      <c r="F2" s="74"/>
      <c r="G2" s="75" t="s">
        <v>61</v>
      </c>
      <c r="H2" s="26"/>
      <c r="I2" s="19"/>
      <c r="J2" s="19"/>
      <c r="K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31"/>
      <c r="AE2" s="31"/>
      <c r="AF2" s="31"/>
      <c r="AG2" s="31"/>
      <c r="AH2" s="31"/>
      <c r="AI2" s="30"/>
      <c r="AJ2" s="30"/>
      <c r="AK2" s="30"/>
      <c r="AL2" s="49"/>
      <c r="AM2" s="49"/>
      <c r="AN2" s="49"/>
      <c r="AO2" s="54"/>
      <c r="AP2" s="54"/>
      <c r="AQ2" s="54"/>
      <c r="AR2" s="54"/>
      <c r="AS2" s="54"/>
      <c r="AT2" s="30"/>
      <c r="AU2" s="30"/>
      <c r="AV2" s="30"/>
    </row>
    <row r="3" spans="1:48" ht="40.5" customHeight="1">
      <c r="A3" s="27" t="s">
        <v>43</v>
      </c>
      <c r="B3" s="45" t="s">
        <v>85</v>
      </c>
      <c r="C3" s="30"/>
      <c r="D3" s="71"/>
      <c r="E3" s="29"/>
      <c r="F3" s="29"/>
      <c r="G3" s="93" t="s">
        <v>60</v>
      </c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5"/>
      <c r="X3" s="98" t="s">
        <v>41</v>
      </c>
      <c r="Y3" s="99"/>
      <c r="Z3" s="99"/>
      <c r="AA3" s="99"/>
      <c r="AB3" s="100"/>
      <c r="AC3" s="128" t="s">
        <v>76</v>
      </c>
      <c r="AD3" s="129"/>
      <c r="AE3" s="129"/>
      <c r="AF3" s="129"/>
      <c r="AG3" s="129"/>
      <c r="AH3" s="129"/>
      <c r="AI3" s="129"/>
      <c r="AJ3" s="129"/>
      <c r="AK3" s="129"/>
      <c r="AL3" s="129"/>
      <c r="AM3" s="130"/>
      <c r="AN3" s="106" t="s">
        <v>54</v>
      </c>
      <c r="AO3" s="106"/>
      <c r="AP3" s="50" t="s">
        <v>55</v>
      </c>
      <c r="AQ3" s="50"/>
      <c r="AR3" s="55"/>
      <c r="AS3" s="30"/>
      <c r="AT3" s="30"/>
      <c r="AU3" s="52"/>
      <c r="AV3" s="30"/>
    </row>
    <row r="4" spans="1:48" ht="22.5" customHeight="1">
      <c r="B4" s="127" t="s">
        <v>44</v>
      </c>
      <c r="C4" s="127"/>
      <c r="D4" s="30"/>
      <c r="E4" s="30"/>
      <c r="F4" s="32"/>
      <c r="G4" s="73" t="s">
        <v>57</v>
      </c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101" t="s">
        <v>65</v>
      </c>
      <c r="Y4" s="102"/>
      <c r="Z4" s="102"/>
      <c r="AA4" s="102"/>
      <c r="AB4" s="103"/>
      <c r="AC4" s="131"/>
      <c r="AD4" s="132"/>
      <c r="AE4" s="132"/>
      <c r="AF4" s="132"/>
      <c r="AG4" s="132"/>
      <c r="AH4" s="132"/>
      <c r="AI4" s="132"/>
      <c r="AJ4" s="132"/>
      <c r="AK4" s="132"/>
      <c r="AL4" s="132"/>
      <c r="AM4" s="133"/>
      <c r="AN4" s="106"/>
      <c r="AO4" s="106"/>
      <c r="AP4" s="97" t="s">
        <v>56</v>
      </c>
      <c r="AQ4" s="97"/>
      <c r="AU4" s="52"/>
      <c r="AV4" s="30"/>
    </row>
    <row r="5" spans="1:48" ht="42.75" customHeight="1">
      <c r="A5" s="60" t="s">
        <v>45</v>
      </c>
      <c r="B5" s="25" t="s">
        <v>86</v>
      </c>
      <c r="C5" s="35" t="s">
        <v>37</v>
      </c>
      <c r="D5" s="3"/>
      <c r="E5" s="30"/>
      <c r="F5" s="32"/>
      <c r="G5" s="96" t="s">
        <v>58</v>
      </c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104"/>
      <c r="Y5" s="104"/>
      <c r="Z5" s="104"/>
      <c r="AA5" s="104"/>
      <c r="AB5" s="105"/>
      <c r="AC5" s="134"/>
      <c r="AD5" s="135"/>
      <c r="AE5" s="135"/>
      <c r="AF5" s="135"/>
      <c r="AG5" s="135"/>
      <c r="AH5" s="135"/>
      <c r="AI5" s="135"/>
      <c r="AJ5" s="135"/>
      <c r="AK5" s="135"/>
      <c r="AL5" s="135"/>
      <c r="AM5" s="136"/>
      <c r="AN5" s="106"/>
      <c r="AO5" s="106"/>
      <c r="AP5" s="107" t="s">
        <v>43</v>
      </c>
      <c r="AQ5" s="108"/>
      <c r="AU5" s="52"/>
      <c r="AV5" s="30"/>
    </row>
    <row r="6" spans="1:48" ht="35.25" customHeight="1">
      <c r="A6" s="61" t="s">
        <v>46</v>
      </c>
      <c r="B6" s="81">
        <v>45911</v>
      </c>
      <c r="C6" s="35" t="s">
        <v>38</v>
      </c>
      <c r="D6" s="34"/>
      <c r="E6" s="33"/>
      <c r="F6" s="32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09" t="s">
        <v>66</v>
      </c>
      <c r="Y6" s="110"/>
      <c r="Z6" s="110"/>
      <c r="AA6" s="110"/>
      <c r="AB6" s="110"/>
      <c r="AC6" s="63" t="s">
        <v>78</v>
      </c>
      <c r="AD6" s="56"/>
      <c r="AE6" s="56"/>
      <c r="AF6" s="56"/>
      <c r="AG6" s="56"/>
      <c r="AH6" s="49"/>
      <c r="AU6" s="30"/>
      <c r="AV6" s="30"/>
    </row>
    <row r="7" spans="1:48" ht="26.25" customHeight="1">
      <c r="A7" s="137" t="s">
        <v>62</v>
      </c>
      <c r="B7" s="137"/>
      <c r="C7" s="138" t="s">
        <v>71</v>
      </c>
      <c r="D7" s="138"/>
      <c r="E7" s="30"/>
      <c r="F7" s="32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Y7" s="53"/>
      <c r="Z7" s="30"/>
      <c r="AB7" s="53"/>
      <c r="AC7" s="65" t="s">
        <v>79</v>
      </c>
      <c r="AD7" s="1" t="s">
        <v>80</v>
      </c>
      <c r="AP7" s="48"/>
      <c r="AQ7" s="48"/>
      <c r="AR7" s="48"/>
      <c r="AS7" s="30"/>
    </row>
    <row r="8" spans="1:48" ht="22.5" customHeight="1">
      <c r="A8" s="66"/>
      <c r="B8" s="66"/>
      <c r="C8" s="66"/>
      <c r="D8" s="67"/>
      <c r="E8" s="67"/>
      <c r="F8" s="67"/>
      <c r="G8" s="68"/>
      <c r="H8" s="68"/>
      <c r="I8" s="66"/>
      <c r="J8" s="30"/>
      <c r="K8" s="30"/>
      <c r="X8" s="72"/>
      <c r="Y8" s="30"/>
      <c r="Z8" s="47"/>
      <c r="AA8" s="47"/>
      <c r="AB8" s="47"/>
      <c r="AC8" s="62" t="s">
        <v>77</v>
      </c>
      <c r="AD8" s="48"/>
      <c r="AE8" s="48"/>
      <c r="AF8" s="48"/>
      <c r="AG8" s="48"/>
      <c r="AH8" s="48"/>
      <c r="AI8" s="48"/>
      <c r="AJ8" s="48"/>
      <c r="AK8" s="78"/>
      <c r="AL8" s="64"/>
      <c r="AM8" s="48"/>
      <c r="AN8" s="48"/>
      <c r="AO8" s="48"/>
      <c r="AP8" s="48"/>
      <c r="AQ8" s="48"/>
      <c r="AR8" s="48"/>
      <c r="AS8" s="49"/>
    </row>
    <row r="9" spans="1:48" s="2" customFormat="1" ht="120.75" customHeight="1">
      <c r="A9" s="111" t="s">
        <v>14</v>
      </c>
      <c r="B9" s="111"/>
      <c r="C9" s="111"/>
      <c r="D9" s="111"/>
      <c r="E9" s="123" t="s">
        <v>26</v>
      </c>
      <c r="F9" s="123"/>
      <c r="G9" s="123"/>
      <c r="H9" s="123"/>
      <c r="I9" s="123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5" t="s">
        <v>19</v>
      </c>
      <c r="AR9" s="125" t="s">
        <v>21</v>
      </c>
      <c r="AS9" s="115" t="s">
        <v>20</v>
      </c>
    </row>
    <row r="10" spans="1:48" s="2" customFormat="1" ht="21.75" customHeight="1">
      <c r="A10" s="116" t="s">
        <v>0</v>
      </c>
      <c r="B10" s="117"/>
      <c r="C10" s="120" t="s">
        <v>40</v>
      </c>
      <c r="D10" s="21" t="s">
        <v>17</v>
      </c>
      <c r="E10" s="122" t="s">
        <v>1</v>
      </c>
      <c r="F10" s="122"/>
      <c r="G10" s="122"/>
      <c r="H10" s="122"/>
      <c r="I10" s="122" t="s">
        <v>2</v>
      </c>
      <c r="J10" s="122"/>
      <c r="K10" s="122"/>
      <c r="L10" s="122"/>
      <c r="M10" s="122" t="s">
        <v>3</v>
      </c>
      <c r="N10" s="122"/>
      <c r="O10" s="122"/>
      <c r="P10" s="122"/>
      <c r="Q10" s="122" t="s">
        <v>4</v>
      </c>
      <c r="R10" s="122"/>
      <c r="S10" s="122"/>
      <c r="T10" s="122"/>
      <c r="U10" s="122" t="s">
        <v>5</v>
      </c>
      <c r="V10" s="122"/>
      <c r="W10" s="122"/>
      <c r="X10" s="122" t="s">
        <v>6</v>
      </c>
      <c r="Y10" s="122"/>
      <c r="Z10" s="122"/>
      <c r="AA10" s="122"/>
      <c r="AB10" s="122" t="s">
        <v>7</v>
      </c>
      <c r="AC10" s="122"/>
      <c r="AD10" s="122"/>
      <c r="AE10" s="122" t="s">
        <v>8</v>
      </c>
      <c r="AF10" s="122"/>
      <c r="AG10" s="122"/>
      <c r="AH10" s="122"/>
      <c r="AI10" s="122"/>
      <c r="AJ10" s="122" t="s">
        <v>9</v>
      </c>
      <c r="AK10" s="122"/>
      <c r="AL10" s="122"/>
      <c r="AM10" s="122" t="s">
        <v>10</v>
      </c>
      <c r="AN10" s="122"/>
      <c r="AO10" s="122"/>
      <c r="AP10" s="122"/>
      <c r="AQ10" s="125"/>
      <c r="AR10" s="125"/>
      <c r="AS10" s="115"/>
    </row>
    <row r="11" spans="1:48" s="6" customFormat="1" ht="11.25" customHeight="1">
      <c r="A11" s="118"/>
      <c r="B11" s="119"/>
      <c r="C11" s="121"/>
      <c r="D11" s="21" t="s">
        <v>18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25"/>
      <c r="AR11" s="125"/>
      <c r="AS11" s="115"/>
    </row>
    <row r="12" spans="1:48" s="6" customFormat="1" ht="11.25" customHeight="1">
      <c r="A12" s="140" t="s">
        <v>53</v>
      </c>
      <c r="B12" s="92" t="s">
        <v>12</v>
      </c>
      <c r="C12" s="36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7">
        <f>COUNTA(E12:AP12)</f>
        <v>0</v>
      </c>
      <c r="AR12" s="3">
        <f>33*5</f>
        <v>165</v>
      </c>
      <c r="AS12" s="38">
        <f>AQ12/AR12</f>
        <v>0</v>
      </c>
    </row>
    <row r="13" spans="1:48" ht="12.75" customHeight="1">
      <c r="A13" s="141"/>
      <c r="B13" s="92" t="s">
        <v>11</v>
      </c>
      <c r="C13" s="89">
        <v>1</v>
      </c>
      <c r="D13" s="22"/>
      <c r="E13" s="4"/>
      <c r="F13" s="4"/>
      <c r="G13" s="4"/>
      <c r="H13" s="4"/>
      <c r="I13" s="4"/>
      <c r="J13" s="2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7">
        <f t="shared" ref="AQ13" si="0">COUNTA(E13:AP13)</f>
        <v>0</v>
      </c>
      <c r="AR13" s="3">
        <f t="shared" ref="AR13:AR15" si="1">33*4</f>
        <v>132</v>
      </c>
      <c r="AS13" s="38">
        <f t="shared" ref="AS13:AS20" si="2">AQ13/AR13</f>
        <v>0</v>
      </c>
    </row>
    <row r="14" spans="1:48" ht="12.75" customHeight="1">
      <c r="A14" s="141"/>
      <c r="B14" s="142" t="s">
        <v>15</v>
      </c>
      <c r="C14" s="89">
        <v>1</v>
      </c>
      <c r="D14" s="22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7">
        <f>COUNTA(E14:AP14)</f>
        <v>0</v>
      </c>
      <c r="AR14" s="3">
        <f t="shared" si="1"/>
        <v>132</v>
      </c>
      <c r="AS14" s="38">
        <f t="shared" si="2"/>
        <v>0</v>
      </c>
    </row>
    <row r="15" spans="1:48" ht="12.75" customHeight="1">
      <c r="A15" s="141"/>
      <c r="B15" s="143"/>
      <c r="C15" s="89">
        <v>1</v>
      </c>
      <c r="D15" s="22"/>
      <c r="E15" s="4"/>
      <c r="F15" s="4"/>
      <c r="G15" s="2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7">
        <f t="shared" ref="AQ15:AQ20" si="3">COUNTA(E15:AP15)</f>
        <v>0</v>
      </c>
      <c r="AR15" s="3">
        <f t="shared" si="1"/>
        <v>132</v>
      </c>
      <c r="AS15" s="38">
        <f t="shared" si="2"/>
        <v>0</v>
      </c>
    </row>
    <row r="16" spans="1:48" ht="12.75" customHeight="1">
      <c r="A16" s="141"/>
      <c r="B16" s="92" t="s">
        <v>16</v>
      </c>
      <c r="C16" s="89">
        <v>1</v>
      </c>
      <c r="D16" s="22"/>
      <c r="E16" s="4"/>
      <c r="F16" s="4"/>
      <c r="G16" s="2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7">
        <f t="shared" si="3"/>
        <v>0</v>
      </c>
      <c r="AR16" s="3">
        <f t="shared" ref="AR16" si="4">33*2</f>
        <v>66</v>
      </c>
      <c r="AS16" s="38">
        <f t="shared" si="2"/>
        <v>0</v>
      </c>
    </row>
    <row r="17" spans="1:45" ht="12.75" customHeight="1">
      <c r="A17" s="141"/>
      <c r="B17" s="92" t="s">
        <v>34</v>
      </c>
      <c r="C17" s="89">
        <v>1</v>
      </c>
      <c r="D17" s="22"/>
      <c r="E17" s="4"/>
      <c r="F17" s="4"/>
      <c r="G17" s="24"/>
      <c r="H17" s="2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7">
        <f t="shared" si="3"/>
        <v>0</v>
      </c>
      <c r="AR17" s="3">
        <f>33*1</f>
        <v>33</v>
      </c>
      <c r="AS17" s="38">
        <f t="shared" si="2"/>
        <v>0</v>
      </c>
    </row>
    <row r="18" spans="1:45" ht="12.75" customHeight="1">
      <c r="A18" s="141"/>
      <c r="B18" s="92" t="s">
        <v>35</v>
      </c>
      <c r="C18" s="89">
        <v>1</v>
      </c>
      <c r="D18" s="2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4"/>
      <c r="AM18" s="7"/>
      <c r="AN18" s="7"/>
      <c r="AO18" s="7"/>
      <c r="AP18" s="7"/>
      <c r="AQ18" s="37">
        <f t="shared" si="3"/>
        <v>0</v>
      </c>
      <c r="AR18" s="3">
        <f t="shared" ref="AR18:AR19" si="5">33*1</f>
        <v>33</v>
      </c>
      <c r="AS18" s="38">
        <f t="shared" si="2"/>
        <v>0</v>
      </c>
    </row>
    <row r="19" spans="1:45" ht="12.75" customHeight="1">
      <c r="A19" s="141"/>
      <c r="B19" s="92" t="s">
        <v>75</v>
      </c>
      <c r="C19" s="89">
        <v>1</v>
      </c>
      <c r="D19" s="22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4"/>
      <c r="AM19" s="7"/>
      <c r="AN19" s="7"/>
      <c r="AO19" s="7"/>
      <c r="AP19" s="7"/>
      <c r="AQ19" s="37">
        <f t="shared" si="3"/>
        <v>0</v>
      </c>
      <c r="AR19" s="3">
        <f t="shared" si="5"/>
        <v>33</v>
      </c>
      <c r="AS19" s="38">
        <f t="shared" si="2"/>
        <v>0</v>
      </c>
    </row>
    <row r="20" spans="1:45" ht="12.75" customHeight="1">
      <c r="A20" s="141"/>
      <c r="B20" s="18" t="s">
        <v>49</v>
      </c>
      <c r="C20" s="89">
        <v>1</v>
      </c>
      <c r="D20" s="2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4"/>
      <c r="AM20" s="7"/>
      <c r="AN20" s="7"/>
      <c r="AO20" s="7"/>
      <c r="AP20" s="7"/>
      <c r="AQ20" s="37">
        <f t="shared" si="3"/>
        <v>0</v>
      </c>
      <c r="AR20" s="3">
        <f>33*3</f>
        <v>99</v>
      </c>
      <c r="AS20" s="38">
        <f t="shared" si="2"/>
        <v>0</v>
      </c>
    </row>
    <row r="21" spans="1:45" s="42" customFormat="1" ht="27" customHeight="1">
      <c r="A21" s="139"/>
      <c r="B21" s="139"/>
      <c r="C21" s="139"/>
      <c r="D21" s="139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8"/>
      <c r="AN21" s="58"/>
      <c r="AO21" s="58"/>
      <c r="AP21" s="58"/>
      <c r="AQ21" s="58"/>
      <c r="AR21" s="58"/>
      <c r="AS21" s="58"/>
    </row>
    <row r="22" spans="1:45" s="2" customFormat="1" ht="111.75" customHeight="1">
      <c r="A22" s="111" t="s">
        <v>13</v>
      </c>
      <c r="B22" s="111"/>
      <c r="C22" s="111"/>
      <c r="D22" s="111"/>
      <c r="E22" s="112" t="s">
        <v>26</v>
      </c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4"/>
      <c r="AQ22" s="125" t="s">
        <v>19</v>
      </c>
      <c r="AR22" s="125" t="s">
        <v>21</v>
      </c>
      <c r="AS22" s="115" t="s">
        <v>20</v>
      </c>
    </row>
    <row r="23" spans="1:45" s="2" customFormat="1" ht="21.75" customHeight="1">
      <c r="A23" s="116" t="s">
        <v>0</v>
      </c>
      <c r="B23" s="117"/>
      <c r="C23" s="120" t="s">
        <v>40</v>
      </c>
      <c r="D23" s="21" t="s">
        <v>17</v>
      </c>
      <c r="E23" s="122" t="s">
        <v>1</v>
      </c>
      <c r="F23" s="122"/>
      <c r="G23" s="122"/>
      <c r="H23" s="122"/>
      <c r="I23" s="122" t="s">
        <v>2</v>
      </c>
      <c r="J23" s="122"/>
      <c r="K23" s="122"/>
      <c r="L23" s="122"/>
      <c r="M23" s="122" t="s">
        <v>3</v>
      </c>
      <c r="N23" s="122"/>
      <c r="O23" s="122"/>
      <c r="P23" s="122"/>
      <c r="Q23" s="122" t="s">
        <v>4</v>
      </c>
      <c r="R23" s="122"/>
      <c r="S23" s="122"/>
      <c r="T23" s="122"/>
      <c r="U23" s="122" t="s">
        <v>5</v>
      </c>
      <c r="V23" s="122"/>
      <c r="W23" s="122"/>
      <c r="X23" s="122" t="s">
        <v>6</v>
      </c>
      <c r="Y23" s="122"/>
      <c r="Z23" s="122"/>
      <c r="AA23" s="122"/>
      <c r="AB23" s="122" t="s">
        <v>7</v>
      </c>
      <c r="AC23" s="122"/>
      <c r="AD23" s="122"/>
      <c r="AE23" s="122" t="s">
        <v>8</v>
      </c>
      <c r="AF23" s="122"/>
      <c r="AG23" s="122"/>
      <c r="AH23" s="122"/>
      <c r="AI23" s="122"/>
      <c r="AJ23" s="122" t="s">
        <v>9</v>
      </c>
      <c r="AK23" s="122"/>
      <c r="AL23" s="122"/>
      <c r="AM23" s="122" t="s">
        <v>10</v>
      </c>
      <c r="AN23" s="122"/>
      <c r="AO23" s="122"/>
      <c r="AP23" s="122"/>
      <c r="AQ23" s="125"/>
      <c r="AR23" s="125"/>
      <c r="AS23" s="115"/>
    </row>
    <row r="24" spans="1:45" s="6" customFormat="1" ht="11.25" customHeight="1">
      <c r="A24" s="118"/>
      <c r="B24" s="119"/>
      <c r="C24" s="121"/>
      <c r="D24" s="21" t="s">
        <v>18</v>
      </c>
      <c r="E24" s="5">
        <v>1</v>
      </c>
      <c r="F24" s="5">
        <v>2</v>
      </c>
      <c r="G24" s="5">
        <v>3</v>
      </c>
      <c r="H24" s="5">
        <v>4</v>
      </c>
      <c r="I24" s="5">
        <v>5</v>
      </c>
      <c r="J24" s="5">
        <v>6</v>
      </c>
      <c r="K24" s="5">
        <v>7</v>
      </c>
      <c r="L24" s="5">
        <v>8</v>
      </c>
      <c r="M24" s="5">
        <v>9</v>
      </c>
      <c r="N24" s="5">
        <v>10</v>
      </c>
      <c r="O24" s="5">
        <v>11</v>
      </c>
      <c r="P24" s="5">
        <v>12</v>
      </c>
      <c r="Q24" s="5">
        <v>13</v>
      </c>
      <c r="R24" s="5">
        <v>14</v>
      </c>
      <c r="S24" s="5">
        <v>15</v>
      </c>
      <c r="T24" s="5">
        <v>16</v>
      </c>
      <c r="U24" s="5">
        <v>17</v>
      </c>
      <c r="V24" s="5">
        <v>18</v>
      </c>
      <c r="W24" s="5">
        <v>19</v>
      </c>
      <c r="X24" s="5">
        <v>20</v>
      </c>
      <c r="Y24" s="5">
        <v>21</v>
      </c>
      <c r="Z24" s="5">
        <v>22</v>
      </c>
      <c r="AA24" s="5">
        <v>23</v>
      </c>
      <c r="AB24" s="5">
        <v>24</v>
      </c>
      <c r="AC24" s="5">
        <v>25</v>
      </c>
      <c r="AD24" s="5">
        <v>26</v>
      </c>
      <c r="AE24" s="5">
        <v>27</v>
      </c>
      <c r="AF24" s="5">
        <v>28</v>
      </c>
      <c r="AG24" s="5">
        <v>29</v>
      </c>
      <c r="AH24" s="5">
        <v>30</v>
      </c>
      <c r="AI24" s="5">
        <v>31</v>
      </c>
      <c r="AJ24" s="5">
        <v>32</v>
      </c>
      <c r="AK24" s="5">
        <v>33</v>
      </c>
      <c r="AL24" s="5">
        <v>34</v>
      </c>
      <c r="AM24" s="5">
        <v>35</v>
      </c>
      <c r="AN24" s="5">
        <v>36</v>
      </c>
      <c r="AO24" s="5">
        <v>37</v>
      </c>
      <c r="AP24" s="5">
        <v>38</v>
      </c>
      <c r="AQ24" s="125"/>
      <c r="AR24" s="125"/>
      <c r="AS24" s="115"/>
    </row>
    <row r="25" spans="1:45" ht="12.75" customHeight="1">
      <c r="A25" s="140" t="s">
        <v>24</v>
      </c>
      <c r="B25" s="87" t="s">
        <v>12</v>
      </c>
      <c r="C25" s="36">
        <v>2</v>
      </c>
      <c r="D25" s="43"/>
      <c r="E25" s="23"/>
      <c r="F25" s="40"/>
      <c r="G25" s="40"/>
      <c r="H25" s="40"/>
      <c r="I25" s="85" t="s">
        <v>89</v>
      </c>
      <c r="J25" s="146"/>
      <c r="K25" s="40"/>
      <c r="L25" s="146"/>
      <c r="M25" s="40"/>
      <c r="N25" s="85" t="s">
        <v>89</v>
      </c>
      <c r="O25" s="40"/>
      <c r="P25" s="40"/>
      <c r="Q25" s="23"/>
      <c r="R25" s="146"/>
      <c r="S25" s="85" t="s">
        <v>89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40"/>
      <c r="AN25" s="40"/>
      <c r="AO25" s="40"/>
      <c r="AP25" s="40"/>
      <c r="AQ25" s="37">
        <f>COUNTA(E25:AP25)</f>
        <v>3</v>
      </c>
      <c r="AR25" s="3">
        <f>34*5</f>
        <v>170</v>
      </c>
      <c r="AS25" s="38">
        <f>AQ25/AR25</f>
        <v>1.7647058823529412E-2</v>
      </c>
    </row>
    <row r="26" spans="1:45">
      <c r="A26" s="141"/>
      <c r="B26" s="87" t="s">
        <v>11</v>
      </c>
      <c r="C26" s="89">
        <v>2</v>
      </c>
      <c r="D26" s="43"/>
      <c r="E26" s="23"/>
      <c r="F26" s="40"/>
      <c r="G26" s="84" t="s">
        <v>82</v>
      </c>
      <c r="H26" s="40"/>
      <c r="I26" s="40"/>
      <c r="J26" s="84" t="s">
        <v>82</v>
      </c>
      <c r="K26" s="40"/>
      <c r="L26" s="40"/>
      <c r="M26" s="84" t="s">
        <v>82</v>
      </c>
      <c r="N26" s="40"/>
      <c r="O26" s="40"/>
      <c r="P26" s="40"/>
      <c r="Q26" s="84" t="s">
        <v>82</v>
      </c>
      <c r="R26" s="24"/>
      <c r="S26" s="24"/>
      <c r="T26" s="145"/>
      <c r="U26" s="23"/>
      <c r="V26" s="24"/>
      <c r="W26" s="24"/>
      <c r="X26" s="23"/>
      <c r="Y26" s="24"/>
      <c r="Z26" s="24"/>
      <c r="AA26" s="24"/>
      <c r="AB26" s="23"/>
      <c r="AC26" s="24"/>
      <c r="AD26" s="24"/>
      <c r="AE26" s="23"/>
      <c r="AF26" s="23"/>
      <c r="AG26" s="24"/>
      <c r="AH26" s="24"/>
      <c r="AI26" s="24"/>
      <c r="AJ26" s="23"/>
      <c r="AK26" s="24"/>
      <c r="AL26" s="24"/>
      <c r="AM26" s="40"/>
      <c r="AN26" s="40"/>
      <c r="AO26" s="40"/>
      <c r="AP26" s="40"/>
      <c r="AQ26" s="37">
        <f t="shared" ref="AQ26" si="6">COUNTA(E26:AP26)</f>
        <v>4</v>
      </c>
      <c r="AR26" s="3">
        <f>34*4</f>
        <v>136</v>
      </c>
      <c r="AS26" s="38">
        <f t="shared" ref="AS26:AS33" si="7">AQ26/AR26</f>
        <v>2.9411764705882353E-2</v>
      </c>
    </row>
    <row r="27" spans="1:45" ht="12.75" customHeight="1">
      <c r="A27" s="141"/>
      <c r="B27" s="87" t="s">
        <v>15</v>
      </c>
      <c r="C27" s="89">
        <v>2</v>
      </c>
      <c r="D27" s="43"/>
      <c r="E27" s="23"/>
      <c r="F27" s="23"/>
      <c r="G27" s="23"/>
      <c r="H27" s="84" t="s">
        <v>82</v>
      </c>
      <c r="I27" s="42"/>
      <c r="J27" s="23"/>
      <c r="K27" s="147"/>
      <c r="L27" s="23"/>
      <c r="M27" s="23"/>
      <c r="N27" s="23"/>
      <c r="O27" s="84" t="s">
        <v>82</v>
      </c>
      <c r="P27" s="23"/>
      <c r="Q27" s="23"/>
      <c r="R27" s="24"/>
      <c r="S27" s="24"/>
      <c r="T27" s="24"/>
      <c r="U27" s="23"/>
      <c r="V27" s="24"/>
      <c r="W27" s="24"/>
      <c r="X27" s="23"/>
      <c r="Y27" s="24"/>
      <c r="Z27" s="24"/>
      <c r="AA27" s="24"/>
      <c r="AB27" s="24"/>
      <c r="AC27" s="24"/>
      <c r="AD27" s="23"/>
      <c r="AE27" s="23"/>
      <c r="AF27" s="23"/>
      <c r="AG27" s="23"/>
      <c r="AH27" s="40"/>
      <c r="AI27" s="40"/>
      <c r="AJ27" s="40"/>
      <c r="AK27" s="24"/>
      <c r="AL27" s="24"/>
      <c r="AM27" s="40"/>
      <c r="AN27" s="40"/>
      <c r="AO27" s="40"/>
      <c r="AP27" s="40"/>
      <c r="AQ27" s="37">
        <f>COUNTA(E27:AP27)</f>
        <v>2</v>
      </c>
      <c r="AR27" s="3">
        <f t="shared" ref="AR27" si="8">34*4</f>
        <v>136</v>
      </c>
      <c r="AS27" s="38">
        <f t="shared" si="7"/>
        <v>1.4705882352941176E-2</v>
      </c>
    </row>
    <row r="28" spans="1:45">
      <c r="A28" s="141"/>
      <c r="B28" s="87" t="s">
        <v>16</v>
      </c>
      <c r="C28" s="89">
        <v>2</v>
      </c>
      <c r="D28" s="43"/>
      <c r="E28" s="23"/>
      <c r="F28" s="24"/>
      <c r="G28" s="24"/>
      <c r="H28" s="24"/>
      <c r="I28" s="84" t="s">
        <v>82</v>
      </c>
      <c r="J28" s="24"/>
      <c r="K28" s="24"/>
      <c r="L28" s="24"/>
      <c r="M28" s="23"/>
      <c r="N28" s="24"/>
      <c r="O28" s="24"/>
      <c r="P28" s="84" t="s">
        <v>82</v>
      </c>
      <c r="Q28" s="24"/>
      <c r="R28" s="24"/>
      <c r="S28" s="147"/>
      <c r="T28" s="24"/>
      <c r="U28" s="23"/>
      <c r="V28" s="24"/>
      <c r="W28" s="24"/>
      <c r="X28" s="23"/>
      <c r="Y28" s="24"/>
      <c r="Z28" s="24"/>
      <c r="AA28" s="24"/>
      <c r="AB28" s="24"/>
      <c r="AC28" s="24"/>
      <c r="AD28" s="24"/>
      <c r="AE28" s="23"/>
      <c r="AF28" s="23"/>
      <c r="AG28" s="40"/>
      <c r="AH28" s="40"/>
      <c r="AI28" s="40"/>
      <c r="AJ28" s="40"/>
      <c r="AK28" s="24"/>
      <c r="AL28" s="24"/>
      <c r="AM28" s="40"/>
      <c r="AN28" s="40"/>
      <c r="AO28" s="40"/>
      <c r="AP28" s="40"/>
      <c r="AQ28" s="37">
        <f t="shared" ref="AQ28:AQ33" si="9">COUNTA(E28:AP28)</f>
        <v>2</v>
      </c>
      <c r="AR28" s="3">
        <f>34*2</f>
        <v>68</v>
      </c>
      <c r="AS28" s="38">
        <f t="shared" si="7"/>
        <v>2.9411764705882353E-2</v>
      </c>
    </row>
    <row r="29" spans="1:45" ht="16.5" customHeight="1">
      <c r="A29" s="141"/>
      <c r="B29" s="90" t="s">
        <v>90</v>
      </c>
      <c r="C29" s="89">
        <v>2</v>
      </c>
      <c r="D29" s="43"/>
      <c r="E29" s="23"/>
      <c r="F29" s="24"/>
      <c r="G29" s="24"/>
      <c r="H29" s="24"/>
      <c r="I29" s="23"/>
      <c r="J29" s="24"/>
      <c r="K29" s="24"/>
      <c r="L29" s="84" t="s">
        <v>82</v>
      </c>
      <c r="M29" s="147"/>
      <c r="N29" s="24"/>
      <c r="O29" s="24"/>
      <c r="P29" s="24"/>
      <c r="Q29" s="147"/>
      <c r="R29" s="84" t="s">
        <v>82</v>
      </c>
      <c r="S29" s="24"/>
      <c r="T29" s="24"/>
      <c r="U29" s="23"/>
      <c r="V29" s="24"/>
      <c r="W29" s="24"/>
      <c r="X29" s="23"/>
      <c r="Y29" s="24"/>
      <c r="Z29" s="24"/>
      <c r="AA29" s="24"/>
      <c r="AB29" s="23"/>
      <c r="AC29" s="24"/>
      <c r="AD29" s="40"/>
      <c r="AE29" s="23"/>
      <c r="AF29" s="23"/>
      <c r="AG29" s="24"/>
      <c r="AH29" s="24"/>
      <c r="AI29" s="40"/>
      <c r="AJ29" s="23"/>
      <c r="AK29" s="24"/>
      <c r="AL29" s="24"/>
      <c r="AM29" s="40"/>
      <c r="AN29" s="40"/>
      <c r="AO29" s="40"/>
      <c r="AP29" s="40"/>
      <c r="AQ29" s="37">
        <f t="shared" si="9"/>
        <v>2</v>
      </c>
      <c r="AR29" s="3">
        <f t="shared" ref="AR29" si="10">34*2</f>
        <v>68</v>
      </c>
      <c r="AS29" s="38">
        <f t="shared" si="7"/>
        <v>2.9411764705882353E-2</v>
      </c>
    </row>
    <row r="30" spans="1:45" ht="12.75" customHeight="1">
      <c r="A30" s="141"/>
      <c r="B30" s="87" t="s">
        <v>34</v>
      </c>
      <c r="C30" s="89">
        <v>2</v>
      </c>
      <c r="D30" s="43"/>
      <c r="E30" s="23"/>
      <c r="F30" s="24"/>
      <c r="G30" s="24"/>
      <c r="H30" s="24"/>
      <c r="I30" s="23"/>
      <c r="J30" s="24"/>
      <c r="K30" s="24"/>
      <c r="L30" s="24"/>
      <c r="M30" s="23"/>
      <c r="N30" s="24"/>
      <c r="O30" s="24"/>
      <c r="P30" s="24"/>
      <c r="Q30" s="23"/>
      <c r="R30" s="24"/>
      <c r="S30" s="24"/>
      <c r="T30" s="24"/>
      <c r="U30" s="23"/>
      <c r="V30" s="24"/>
      <c r="W30" s="24"/>
      <c r="X30" s="23"/>
      <c r="Y30" s="24"/>
      <c r="Z30" s="24"/>
      <c r="AA30" s="40"/>
      <c r="AB30" s="23"/>
      <c r="AC30" s="24"/>
      <c r="AD30" s="24"/>
      <c r="AE30" s="23"/>
      <c r="AF30" s="23"/>
      <c r="AG30" s="24"/>
      <c r="AH30" s="24"/>
      <c r="AI30" s="24"/>
      <c r="AJ30" s="40"/>
      <c r="AK30" s="24"/>
      <c r="AL30" s="24"/>
      <c r="AM30" s="40"/>
      <c r="AN30" s="40"/>
      <c r="AO30" s="40"/>
      <c r="AP30" s="40"/>
      <c r="AQ30" s="37">
        <f t="shared" si="9"/>
        <v>0</v>
      </c>
      <c r="AR30" s="3">
        <f>34*1</f>
        <v>34</v>
      </c>
      <c r="AS30" s="38">
        <f t="shared" si="7"/>
        <v>0</v>
      </c>
    </row>
    <row r="31" spans="1:45" s="2" customFormat="1" ht="12.75" customHeight="1">
      <c r="A31" s="141"/>
      <c r="B31" s="87" t="s">
        <v>35</v>
      </c>
      <c r="C31" s="89">
        <v>2</v>
      </c>
      <c r="D31" s="39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37">
        <f t="shared" si="9"/>
        <v>0</v>
      </c>
      <c r="AR31" s="3">
        <f t="shared" ref="AR31:AR32" si="11">34*1</f>
        <v>34</v>
      </c>
      <c r="AS31" s="38">
        <f t="shared" si="7"/>
        <v>0</v>
      </c>
    </row>
    <row r="32" spans="1:45">
      <c r="A32" s="141"/>
      <c r="B32" s="91" t="s">
        <v>75</v>
      </c>
      <c r="C32" s="89">
        <v>2</v>
      </c>
      <c r="D32" s="43"/>
      <c r="E32" s="23"/>
      <c r="F32" s="23"/>
      <c r="G32" s="23"/>
      <c r="H32" s="24"/>
      <c r="I32" s="4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40"/>
      <c r="AN32" s="40"/>
      <c r="AO32" s="40"/>
      <c r="AP32" s="40"/>
      <c r="AQ32" s="37">
        <f t="shared" si="9"/>
        <v>0</v>
      </c>
      <c r="AR32" s="3">
        <f t="shared" si="11"/>
        <v>34</v>
      </c>
      <c r="AS32" s="38">
        <f t="shared" si="7"/>
        <v>0</v>
      </c>
    </row>
    <row r="33" spans="1:45" ht="27.75" customHeight="1">
      <c r="A33" s="141"/>
      <c r="B33" s="88" t="s">
        <v>49</v>
      </c>
      <c r="C33" s="89">
        <v>2</v>
      </c>
      <c r="D33" s="43"/>
      <c r="E33" s="23"/>
      <c r="F33" s="24"/>
      <c r="G33" s="24"/>
      <c r="H33" s="42"/>
      <c r="I33" s="24"/>
      <c r="J33" s="24"/>
      <c r="K33" s="24"/>
      <c r="L33" s="24"/>
      <c r="M33" s="23"/>
      <c r="N33" s="24"/>
      <c r="O33" s="24"/>
      <c r="P33" s="24"/>
      <c r="Q33" s="23"/>
      <c r="R33" s="24"/>
      <c r="S33" s="24"/>
      <c r="T33" s="24"/>
      <c r="U33" s="23"/>
      <c r="V33" s="24"/>
      <c r="W33" s="24"/>
      <c r="X33" s="23"/>
      <c r="Y33" s="24"/>
      <c r="Z33" s="24"/>
      <c r="AA33" s="24"/>
      <c r="AB33" s="40"/>
      <c r="AC33" s="40"/>
      <c r="AD33" s="40"/>
      <c r="AE33" s="23"/>
      <c r="AF33" s="23"/>
      <c r="AG33" s="24"/>
      <c r="AH33" s="24"/>
      <c r="AI33" s="24"/>
      <c r="AJ33" s="23"/>
      <c r="AK33" s="24"/>
      <c r="AL33" s="24"/>
      <c r="AM33" s="40"/>
      <c r="AN33" s="40"/>
      <c r="AO33" s="40"/>
      <c r="AP33" s="40"/>
      <c r="AQ33" s="37">
        <f t="shared" si="9"/>
        <v>0</v>
      </c>
      <c r="AR33" s="3">
        <f>34*2</f>
        <v>68</v>
      </c>
      <c r="AS33" s="38">
        <f t="shared" si="7"/>
        <v>0</v>
      </c>
    </row>
    <row r="34" spans="1:45" s="42" customFormat="1" ht="27" customHeight="1">
      <c r="A34" s="58"/>
      <c r="B34" s="59"/>
      <c r="C34" s="59"/>
      <c r="D34" s="59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8"/>
      <c r="AN34" s="58"/>
      <c r="AO34" s="58"/>
      <c r="AP34" s="58"/>
      <c r="AQ34" s="58"/>
      <c r="AR34" s="58"/>
      <c r="AS34" s="58"/>
    </row>
    <row r="35" spans="1:45" s="42" customFormat="1" ht="114" customHeight="1">
      <c r="A35" s="144" t="s">
        <v>22</v>
      </c>
      <c r="B35" s="144"/>
      <c r="C35" s="144"/>
      <c r="D35" s="144"/>
      <c r="E35" s="112" t="s">
        <v>26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4"/>
      <c r="AQ35" s="125" t="s">
        <v>19</v>
      </c>
      <c r="AR35" s="125" t="s">
        <v>21</v>
      </c>
      <c r="AS35" s="115" t="s">
        <v>20</v>
      </c>
    </row>
    <row r="36" spans="1:45" s="2" customFormat="1">
      <c r="A36" s="116" t="s">
        <v>0</v>
      </c>
      <c r="B36" s="117"/>
      <c r="C36" s="120" t="s">
        <v>40</v>
      </c>
      <c r="D36" s="21" t="s">
        <v>17</v>
      </c>
      <c r="E36" s="122" t="s">
        <v>1</v>
      </c>
      <c r="F36" s="122"/>
      <c r="G36" s="122"/>
      <c r="H36" s="122"/>
      <c r="I36" s="122" t="s">
        <v>2</v>
      </c>
      <c r="J36" s="122"/>
      <c r="K36" s="122"/>
      <c r="L36" s="122"/>
      <c r="M36" s="122" t="s">
        <v>3</v>
      </c>
      <c r="N36" s="122"/>
      <c r="O36" s="122"/>
      <c r="P36" s="122"/>
      <c r="Q36" s="122" t="s">
        <v>4</v>
      </c>
      <c r="R36" s="122"/>
      <c r="S36" s="122"/>
      <c r="T36" s="122"/>
      <c r="U36" s="122" t="s">
        <v>5</v>
      </c>
      <c r="V36" s="122"/>
      <c r="W36" s="122"/>
      <c r="X36" s="122" t="s">
        <v>6</v>
      </c>
      <c r="Y36" s="122"/>
      <c r="Z36" s="122"/>
      <c r="AA36" s="122"/>
      <c r="AB36" s="122" t="s">
        <v>7</v>
      </c>
      <c r="AC36" s="122"/>
      <c r="AD36" s="122"/>
      <c r="AE36" s="122" t="s">
        <v>8</v>
      </c>
      <c r="AF36" s="122"/>
      <c r="AG36" s="122"/>
      <c r="AH36" s="122"/>
      <c r="AI36" s="122"/>
      <c r="AJ36" s="122" t="s">
        <v>9</v>
      </c>
      <c r="AK36" s="122"/>
      <c r="AL36" s="122"/>
      <c r="AM36" s="122" t="s">
        <v>10</v>
      </c>
      <c r="AN36" s="122"/>
      <c r="AO36" s="122"/>
      <c r="AP36" s="122"/>
      <c r="AQ36" s="125"/>
      <c r="AR36" s="125"/>
      <c r="AS36" s="115"/>
    </row>
    <row r="37" spans="1:45" s="2" customFormat="1" ht="16.5" customHeight="1">
      <c r="A37" s="118"/>
      <c r="B37" s="119"/>
      <c r="C37" s="121"/>
      <c r="D37" s="21" t="s">
        <v>18</v>
      </c>
      <c r="E37" s="5">
        <v>1</v>
      </c>
      <c r="F37" s="5">
        <v>2</v>
      </c>
      <c r="G37" s="5">
        <v>3</v>
      </c>
      <c r="H37" s="5">
        <v>4</v>
      </c>
      <c r="I37" s="5">
        <v>5</v>
      </c>
      <c r="J37" s="5">
        <v>6</v>
      </c>
      <c r="K37" s="5">
        <v>7</v>
      </c>
      <c r="L37" s="5">
        <v>8</v>
      </c>
      <c r="M37" s="5">
        <v>9</v>
      </c>
      <c r="N37" s="5">
        <v>10</v>
      </c>
      <c r="O37" s="5">
        <v>11</v>
      </c>
      <c r="P37" s="5">
        <v>12</v>
      </c>
      <c r="Q37" s="5">
        <v>13</v>
      </c>
      <c r="R37" s="5">
        <v>14</v>
      </c>
      <c r="S37" s="5">
        <v>15</v>
      </c>
      <c r="T37" s="5">
        <v>16</v>
      </c>
      <c r="U37" s="5">
        <v>17</v>
      </c>
      <c r="V37" s="5">
        <v>18</v>
      </c>
      <c r="W37" s="5">
        <v>19</v>
      </c>
      <c r="X37" s="5">
        <v>20</v>
      </c>
      <c r="Y37" s="5">
        <v>21</v>
      </c>
      <c r="Z37" s="5">
        <v>22</v>
      </c>
      <c r="AA37" s="5">
        <v>23</v>
      </c>
      <c r="AB37" s="5">
        <v>24</v>
      </c>
      <c r="AC37" s="5">
        <v>25</v>
      </c>
      <c r="AD37" s="5">
        <v>26</v>
      </c>
      <c r="AE37" s="5">
        <v>27</v>
      </c>
      <c r="AF37" s="5">
        <v>28</v>
      </c>
      <c r="AG37" s="5">
        <v>29</v>
      </c>
      <c r="AH37" s="5">
        <v>30</v>
      </c>
      <c r="AI37" s="5">
        <v>31</v>
      </c>
      <c r="AJ37" s="5">
        <v>32</v>
      </c>
      <c r="AK37" s="5">
        <v>33</v>
      </c>
      <c r="AL37" s="5">
        <v>34</v>
      </c>
      <c r="AM37" s="5">
        <v>35</v>
      </c>
      <c r="AN37" s="5">
        <v>36</v>
      </c>
      <c r="AO37" s="5">
        <v>37</v>
      </c>
      <c r="AP37" s="5">
        <v>38</v>
      </c>
      <c r="AQ37" s="125"/>
      <c r="AR37" s="125"/>
      <c r="AS37" s="115"/>
    </row>
    <row r="38" spans="1:45" s="6" customFormat="1" ht="12" customHeight="1">
      <c r="A38" s="140" t="s">
        <v>24</v>
      </c>
      <c r="B38" s="83" t="s">
        <v>12</v>
      </c>
      <c r="C38" s="36">
        <v>3</v>
      </c>
      <c r="D38" s="43"/>
      <c r="E38" s="23"/>
      <c r="F38" s="40"/>
      <c r="G38" s="40"/>
      <c r="H38" s="40"/>
      <c r="I38" s="146"/>
      <c r="J38" s="85" t="s">
        <v>89</v>
      </c>
      <c r="K38" s="40"/>
      <c r="L38" s="40"/>
      <c r="M38" s="40"/>
      <c r="N38" s="85" t="s">
        <v>89</v>
      </c>
      <c r="O38" s="40"/>
      <c r="P38" s="40"/>
      <c r="Q38" s="146"/>
      <c r="R38" s="85" t="s">
        <v>89</v>
      </c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40"/>
      <c r="AN38" s="40"/>
      <c r="AO38" s="40"/>
      <c r="AP38" s="40"/>
      <c r="AQ38" s="37">
        <f>COUNTA(E38:AP38)</f>
        <v>3</v>
      </c>
      <c r="AR38" s="3">
        <f>34*5</f>
        <v>170</v>
      </c>
      <c r="AS38" s="38">
        <f>AQ38/AR38</f>
        <v>1.7647058823529412E-2</v>
      </c>
    </row>
    <row r="39" spans="1:45" s="6" customFormat="1" ht="15" customHeight="1">
      <c r="A39" s="141"/>
      <c r="B39" s="83" t="s">
        <v>11</v>
      </c>
      <c r="C39" s="36">
        <v>3</v>
      </c>
      <c r="D39" s="43"/>
      <c r="E39" s="23"/>
      <c r="F39" s="147"/>
      <c r="G39" s="84" t="s">
        <v>82</v>
      </c>
      <c r="H39" s="40"/>
      <c r="I39" s="147"/>
      <c r="J39" s="40"/>
      <c r="K39" s="84" t="s">
        <v>82</v>
      </c>
      <c r="L39" s="40"/>
      <c r="M39" s="40"/>
      <c r="N39" s="147"/>
      <c r="O39" s="40"/>
      <c r="P39" s="84" t="s">
        <v>82</v>
      </c>
      <c r="Q39" s="23"/>
      <c r="R39" s="24"/>
      <c r="S39" s="24"/>
      <c r="T39" s="86" t="s">
        <v>82</v>
      </c>
      <c r="U39" s="23"/>
      <c r="V39" s="24"/>
      <c r="W39" s="24"/>
      <c r="X39" s="23"/>
      <c r="Y39" s="24"/>
      <c r="Z39" s="24"/>
      <c r="AA39" s="24"/>
      <c r="AB39" s="23"/>
      <c r="AC39" s="24"/>
      <c r="AD39" s="24"/>
      <c r="AE39" s="23"/>
      <c r="AF39" s="23"/>
      <c r="AG39" s="24"/>
      <c r="AH39" s="24"/>
      <c r="AI39" s="24"/>
      <c r="AJ39" s="23"/>
      <c r="AK39" s="24"/>
      <c r="AL39" s="24"/>
      <c r="AM39" s="40"/>
      <c r="AN39" s="40"/>
      <c r="AO39" s="40"/>
      <c r="AP39" s="40"/>
      <c r="AQ39" s="37">
        <f t="shared" ref="AQ39" si="12">COUNTA(E39:AP39)</f>
        <v>4</v>
      </c>
      <c r="AR39" s="3">
        <f>34*4</f>
        <v>136</v>
      </c>
      <c r="AS39" s="38">
        <f t="shared" ref="AS39:AS46" si="13">AQ39/AR39</f>
        <v>2.9411764705882353E-2</v>
      </c>
    </row>
    <row r="40" spans="1:45" s="6" customFormat="1" ht="12" customHeight="1">
      <c r="A40" s="141"/>
      <c r="B40" s="83" t="s">
        <v>15</v>
      </c>
      <c r="C40" s="36">
        <v>3</v>
      </c>
      <c r="D40" s="43"/>
      <c r="E40" s="23"/>
      <c r="F40" s="23"/>
      <c r="G40" s="23"/>
      <c r="H40" s="24"/>
      <c r="I40" s="148"/>
      <c r="J40" s="23"/>
      <c r="K40" s="23"/>
      <c r="L40" s="23"/>
      <c r="M40" s="23"/>
      <c r="N40" s="23"/>
      <c r="O40" s="85" t="s">
        <v>82</v>
      </c>
      <c r="P40" s="23"/>
      <c r="Q40" s="146"/>
      <c r="R40" s="24"/>
      <c r="S40" s="86" t="s">
        <v>82</v>
      </c>
      <c r="T40" s="145"/>
      <c r="U40" s="23"/>
      <c r="V40" s="24"/>
      <c r="W40" s="24"/>
      <c r="X40" s="23"/>
      <c r="Y40" s="24"/>
      <c r="Z40" s="24"/>
      <c r="AA40" s="24"/>
      <c r="AB40" s="24"/>
      <c r="AC40" s="24"/>
      <c r="AD40" s="23"/>
      <c r="AE40" s="23"/>
      <c r="AF40" s="23"/>
      <c r="AG40" s="23"/>
      <c r="AH40" s="40"/>
      <c r="AI40" s="40"/>
      <c r="AJ40" s="40"/>
      <c r="AK40" s="24"/>
      <c r="AL40" s="24"/>
      <c r="AM40" s="40"/>
      <c r="AN40" s="40"/>
      <c r="AO40" s="40"/>
      <c r="AP40" s="40"/>
      <c r="AQ40" s="37">
        <f>COUNTA(E40:AP40)</f>
        <v>2</v>
      </c>
      <c r="AR40" s="3">
        <f t="shared" ref="AR40" si="14">34*4</f>
        <v>136</v>
      </c>
      <c r="AS40" s="38">
        <f t="shared" si="13"/>
        <v>1.4705882352941176E-2</v>
      </c>
    </row>
    <row r="41" spans="1:45" ht="12.75" customHeight="1">
      <c r="A41" s="141"/>
      <c r="B41" s="83" t="s">
        <v>16</v>
      </c>
      <c r="C41" s="36">
        <v>3</v>
      </c>
      <c r="D41" s="43"/>
      <c r="E41" s="23"/>
      <c r="F41" s="24"/>
      <c r="G41" s="24"/>
      <c r="H41" s="24"/>
      <c r="I41" s="86" t="s">
        <v>82</v>
      </c>
      <c r="J41" s="24"/>
      <c r="K41" s="24"/>
      <c r="L41" s="24"/>
      <c r="M41" s="23"/>
      <c r="N41" s="24"/>
      <c r="O41" s="24"/>
      <c r="P41" s="24"/>
      <c r="Q41" s="86" t="s">
        <v>82</v>
      </c>
      <c r="R41" s="24"/>
      <c r="S41" s="24"/>
      <c r="T41" s="145"/>
      <c r="U41" s="23"/>
      <c r="V41" s="24"/>
      <c r="W41" s="24"/>
      <c r="X41" s="23"/>
      <c r="Y41" s="24"/>
      <c r="Z41" s="24"/>
      <c r="AA41" s="24"/>
      <c r="AB41" s="24"/>
      <c r="AC41" s="24"/>
      <c r="AD41" s="24"/>
      <c r="AE41" s="23"/>
      <c r="AF41" s="23"/>
      <c r="AG41" s="40"/>
      <c r="AH41" s="40"/>
      <c r="AI41" s="40"/>
      <c r="AJ41" s="40"/>
      <c r="AK41" s="24"/>
      <c r="AL41" s="24"/>
      <c r="AM41" s="40"/>
      <c r="AN41" s="40"/>
      <c r="AO41" s="40"/>
      <c r="AP41" s="40"/>
      <c r="AQ41" s="37">
        <f t="shared" ref="AQ41:AQ46" si="15">COUNTA(E41:AP41)</f>
        <v>2</v>
      </c>
      <c r="AR41" s="3">
        <f>34*2</f>
        <v>68</v>
      </c>
      <c r="AS41" s="38">
        <f t="shared" si="13"/>
        <v>2.9411764705882353E-2</v>
      </c>
    </row>
    <row r="42" spans="1:45" ht="12.75" customHeight="1">
      <c r="A42" s="141"/>
      <c r="B42" s="90" t="s">
        <v>90</v>
      </c>
      <c r="C42" s="36">
        <v>3</v>
      </c>
      <c r="D42" s="43"/>
      <c r="E42" s="23"/>
      <c r="F42" s="24"/>
      <c r="G42" s="24"/>
      <c r="H42" s="24"/>
      <c r="I42" s="23"/>
      <c r="J42" s="24"/>
      <c r="K42" s="24"/>
      <c r="L42" s="86" t="s">
        <v>82</v>
      </c>
      <c r="M42" s="23"/>
      <c r="N42" s="24"/>
      <c r="O42" s="24"/>
      <c r="P42" s="24"/>
      <c r="Q42" s="23"/>
      <c r="R42" s="86" t="s">
        <v>82</v>
      </c>
      <c r="S42" s="24"/>
      <c r="T42" s="24"/>
      <c r="U42" s="23"/>
      <c r="V42" s="24"/>
      <c r="W42" s="24"/>
      <c r="X42" s="23"/>
      <c r="Y42" s="24"/>
      <c r="Z42" s="24"/>
      <c r="AA42" s="24"/>
      <c r="AB42" s="23"/>
      <c r="AC42" s="24"/>
      <c r="AD42" s="40"/>
      <c r="AE42" s="23"/>
      <c r="AF42" s="23"/>
      <c r="AG42" s="24"/>
      <c r="AH42" s="24"/>
      <c r="AI42" s="40"/>
      <c r="AJ42" s="23"/>
      <c r="AK42" s="24"/>
      <c r="AL42" s="24"/>
      <c r="AM42" s="40"/>
      <c r="AN42" s="40"/>
      <c r="AO42" s="40"/>
      <c r="AP42" s="40"/>
      <c r="AQ42" s="37">
        <f t="shared" si="15"/>
        <v>2</v>
      </c>
      <c r="AR42" s="3">
        <f t="shared" ref="AR42" si="16">34*2</f>
        <v>68</v>
      </c>
      <c r="AS42" s="38">
        <f t="shared" si="13"/>
        <v>2.9411764705882353E-2</v>
      </c>
    </row>
    <row r="43" spans="1:45" ht="12.75" customHeight="1">
      <c r="A43" s="141"/>
      <c r="B43" s="83" t="s">
        <v>34</v>
      </c>
      <c r="C43" s="36">
        <v>3</v>
      </c>
      <c r="D43" s="43"/>
      <c r="E43" s="23"/>
      <c r="F43" s="24"/>
      <c r="G43" s="24"/>
      <c r="H43" s="24"/>
      <c r="I43" s="23"/>
      <c r="J43" s="24"/>
      <c r="K43" s="24"/>
      <c r="L43" s="24"/>
      <c r="M43" s="23"/>
      <c r="N43" s="24"/>
      <c r="O43" s="24"/>
      <c r="P43" s="24"/>
      <c r="Q43" s="23"/>
      <c r="R43" s="24"/>
      <c r="S43" s="24"/>
      <c r="T43" s="24"/>
      <c r="U43" s="23"/>
      <c r="V43" s="24"/>
      <c r="W43" s="24"/>
      <c r="X43" s="23"/>
      <c r="Y43" s="24"/>
      <c r="Z43" s="24"/>
      <c r="AA43" s="40"/>
      <c r="AB43" s="23"/>
      <c r="AC43" s="24"/>
      <c r="AD43" s="24"/>
      <c r="AE43" s="23"/>
      <c r="AF43" s="23"/>
      <c r="AG43" s="24"/>
      <c r="AH43" s="24"/>
      <c r="AI43" s="24"/>
      <c r="AJ43" s="40"/>
      <c r="AK43" s="24"/>
      <c r="AL43" s="24"/>
      <c r="AM43" s="40"/>
      <c r="AN43" s="40"/>
      <c r="AO43" s="40"/>
      <c r="AP43" s="40"/>
      <c r="AQ43" s="37">
        <f t="shared" si="15"/>
        <v>0</v>
      </c>
      <c r="AR43" s="3">
        <f>34*1</f>
        <v>34</v>
      </c>
      <c r="AS43" s="38">
        <f t="shared" si="13"/>
        <v>0</v>
      </c>
    </row>
    <row r="44" spans="1:45" ht="12.75" customHeight="1">
      <c r="A44" s="141"/>
      <c r="B44" s="83" t="s">
        <v>35</v>
      </c>
      <c r="C44" s="36">
        <v>3</v>
      </c>
      <c r="D44" s="39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37">
        <f t="shared" si="15"/>
        <v>0</v>
      </c>
      <c r="AR44" s="3">
        <f t="shared" ref="AR44:AR45" si="17">34*1</f>
        <v>34</v>
      </c>
      <c r="AS44" s="38">
        <f t="shared" si="13"/>
        <v>0</v>
      </c>
    </row>
    <row r="45" spans="1:45" s="2" customFormat="1" ht="15" customHeight="1">
      <c r="A45" s="141"/>
      <c r="B45" s="83" t="s">
        <v>75</v>
      </c>
      <c r="C45" s="36">
        <v>3</v>
      </c>
      <c r="D45" s="43"/>
      <c r="E45" s="23"/>
      <c r="F45" s="23"/>
      <c r="G45" s="23"/>
      <c r="H45" s="24"/>
      <c r="I45" s="4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40"/>
      <c r="AN45" s="40"/>
      <c r="AO45" s="40"/>
      <c r="AP45" s="40"/>
      <c r="AQ45" s="37">
        <f t="shared" si="15"/>
        <v>0</v>
      </c>
      <c r="AR45" s="3">
        <f t="shared" si="17"/>
        <v>34</v>
      </c>
      <c r="AS45" s="38">
        <f t="shared" si="13"/>
        <v>0</v>
      </c>
    </row>
    <row r="46" spans="1:45" s="6" customFormat="1" ht="26.25" customHeight="1">
      <c r="A46" s="141"/>
      <c r="B46" s="82" t="s">
        <v>49</v>
      </c>
      <c r="C46" s="36">
        <v>3</v>
      </c>
      <c r="D46" s="43"/>
      <c r="E46" s="23"/>
      <c r="F46" s="24"/>
      <c r="G46" s="24"/>
      <c r="H46" s="42"/>
      <c r="I46" s="24"/>
      <c r="J46" s="24"/>
      <c r="K46" s="24"/>
      <c r="L46" s="24"/>
      <c r="M46" s="23"/>
      <c r="N46" s="24"/>
      <c r="O46" s="24"/>
      <c r="P46" s="24"/>
      <c r="Q46" s="23"/>
      <c r="R46" s="24"/>
      <c r="S46" s="24"/>
      <c r="T46" s="24"/>
      <c r="U46" s="23"/>
      <c r="V46" s="24"/>
      <c r="W46" s="24"/>
      <c r="X46" s="23"/>
      <c r="Y46" s="24"/>
      <c r="Z46" s="24"/>
      <c r="AA46" s="24"/>
      <c r="AB46" s="40"/>
      <c r="AC46" s="40"/>
      <c r="AD46" s="40"/>
      <c r="AE46" s="23"/>
      <c r="AF46" s="23"/>
      <c r="AG46" s="24"/>
      <c r="AH46" s="24"/>
      <c r="AI46" s="24"/>
      <c r="AJ46" s="23"/>
      <c r="AK46" s="24"/>
      <c r="AL46" s="24"/>
      <c r="AM46" s="40"/>
      <c r="AN46" s="40"/>
      <c r="AO46" s="40"/>
      <c r="AP46" s="40"/>
      <c r="AQ46" s="37">
        <f t="shared" si="15"/>
        <v>0</v>
      </c>
      <c r="AR46" s="3">
        <f>34*2</f>
        <v>68</v>
      </c>
      <c r="AS46" s="38">
        <f t="shared" si="13"/>
        <v>0</v>
      </c>
    </row>
    <row r="47" spans="1:45" s="6" customFormat="1" ht="20.25" customHeight="1">
      <c r="A47" s="58"/>
      <c r="B47" s="59"/>
      <c r="C47" s="59"/>
      <c r="D47" s="59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8"/>
      <c r="AN47" s="58"/>
      <c r="AO47" s="58"/>
      <c r="AP47" s="58"/>
      <c r="AQ47" s="58"/>
      <c r="AR47" s="58"/>
      <c r="AS47" s="58"/>
    </row>
    <row r="48" spans="1:45" s="44" customFormat="1" ht="123" customHeight="1">
      <c r="A48" s="144" t="s">
        <v>23</v>
      </c>
      <c r="B48" s="144"/>
      <c r="C48" s="144"/>
      <c r="D48" s="144"/>
      <c r="E48" s="112" t="s">
        <v>26</v>
      </c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4"/>
      <c r="AQ48" s="125" t="s">
        <v>19</v>
      </c>
      <c r="AR48" s="125" t="s">
        <v>21</v>
      </c>
      <c r="AS48" s="115" t="s">
        <v>20</v>
      </c>
    </row>
    <row r="49" spans="1:45" s="44" customFormat="1">
      <c r="A49" s="116" t="s">
        <v>0</v>
      </c>
      <c r="B49" s="117"/>
      <c r="C49" s="120" t="s">
        <v>40</v>
      </c>
      <c r="D49" s="21" t="s">
        <v>17</v>
      </c>
      <c r="E49" s="122" t="s">
        <v>1</v>
      </c>
      <c r="F49" s="122"/>
      <c r="G49" s="122"/>
      <c r="H49" s="122"/>
      <c r="I49" s="122" t="s">
        <v>2</v>
      </c>
      <c r="J49" s="122"/>
      <c r="K49" s="122"/>
      <c r="L49" s="122"/>
      <c r="M49" s="122" t="s">
        <v>3</v>
      </c>
      <c r="N49" s="122"/>
      <c r="O49" s="122"/>
      <c r="P49" s="122"/>
      <c r="Q49" s="122" t="s">
        <v>4</v>
      </c>
      <c r="R49" s="122"/>
      <c r="S49" s="122"/>
      <c r="T49" s="122"/>
      <c r="U49" s="122" t="s">
        <v>5</v>
      </c>
      <c r="V49" s="122"/>
      <c r="W49" s="122"/>
      <c r="X49" s="122" t="s">
        <v>6</v>
      </c>
      <c r="Y49" s="122"/>
      <c r="Z49" s="122"/>
      <c r="AA49" s="122"/>
      <c r="AB49" s="122" t="s">
        <v>7</v>
      </c>
      <c r="AC49" s="122"/>
      <c r="AD49" s="122"/>
      <c r="AE49" s="122" t="s">
        <v>8</v>
      </c>
      <c r="AF49" s="122"/>
      <c r="AG49" s="122"/>
      <c r="AH49" s="122"/>
      <c r="AI49" s="122"/>
      <c r="AJ49" s="122" t="s">
        <v>9</v>
      </c>
      <c r="AK49" s="122"/>
      <c r="AL49" s="122"/>
      <c r="AM49" s="122" t="s">
        <v>10</v>
      </c>
      <c r="AN49" s="122"/>
      <c r="AO49" s="122"/>
      <c r="AP49" s="122"/>
      <c r="AQ49" s="125"/>
      <c r="AR49" s="125"/>
      <c r="AS49" s="115"/>
    </row>
    <row r="50" spans="1:45" s="44" customFormat="1">
      <c r="A50" s="118"/>
      <c r="B50" s="119"/>
      <c r="C50" s="121"/>
      <c r="D50" s="21" t="s">
        <v>18</v>
      </c>
      <c r="E50" s="5">
        <v>1</v>
      </c>
      <c r="F50" s="5">
        <v>2</v>
      </c>
      <c r="G50" s="5">
        <v>3</v>
      </c>
      <c r="H50" s="5">
        <v>4</v>
      </c>
      <c r="I50" s="5">
        <v>5</v>
      </c>
      <c r="J50" s="5">
        <v>6</v>
      </c>
      <c r="K50" s="5">
        <v>7</v>
      </c>
      <c r="L50" s="5">
        <v>8</v>
      </c>
      <c r="M50" s="5">
        <v>9</v>
      </c>
      <c r="N50" s="5">
        <v>10</v>
      </c>
      <c r="O50" s="5">
        <v>11</v>
      </c>
      <c r="P50" s="5">
        <v>12</v>
      </c>
      <c r="Q50" s="5">
        <v>13</v>
      </c>
      <c r="R50" s="5">
        <v>14</v>
      </c>
      <c r="S50" s="5">
        <v>15</v>
      </c>
      <c r="T50" s="5">
        <v>16</v>
      </c>
      <c r="U50" s="5">
        <v>17</v>
      </c>
      <c r="V50" s="5">
        <v>18</v>
      </c>
      <c r="W50" s="5">
        <v>19</v>
      </c>
      <c r="X50" s="5">
        <v>20</v>
      </c>
      <c r="Y50" s="5">
        <v>21</v>
      </c>
      <c r="Z50" s="5">
        <v>22</v>
      </c>
      <c r="AA50" s="5">
        <v>23</v>
      </c>
      <c r="AB50" s="5">
        <v>24</v>
      </c>
      <c r="AC50" s="5">
        <v>25</v>
      </c>
      <c r="AD50" s="5">
        <v>26</v>
      </c>
      <c r="AE50" s="5">
        <v>27</v>
      </c>
      <c r="AF50" s="5">
        <v>28</v>
      </c>
      <c r="AG50" s="5">
        <v>29</v>
      </c>
      <c r="AH50" s="5">
        <v>30</v>
      </c>
      <c r="AI50" s="5">
        <v>31</v>
      </c>
      <c r="AJ50" s="5">
        <v>32</v>
      </c>
      <c r="AK50" s="5">
        <v>33</v>
      </c>
      <c r="AL50" s="5">
        <v>34</v>
      </c>
      <c r="AM50" s="5">
        <v>35</v>
      </c>
      <c r="AN50" s="5">
        <v>36</v>
      </c>
      <c r="AO50" s="5">
        <v>37</v>
      </c>
      <c r="AP50" s="5">
        <v>38</v>
      </c>
      <c r="AQ50" s="125"/>
      <c r="AR50" s="125"/>
      <c r="AS50" s="115"/>
    </row>
    <row r="51" spans="1:45" ht="12.75" customHeight="1">
      <c r="A51" s="126" t="s">
        <v>24</v>
      </c>
      <c r="B51" s="87" t="s">
        <v>12</v>
      </c>
      <c r="C51" s="36">
        <v>4</v>
      </c>
      <c r="D51" s="22"/>
      <c r="E51" s="4"/>
      <c r="F51" s="24"/>
      <c r="G51" s="24"/>
      <c r="H51" s="85" t="s">
        <v>89</v>
      </c>
      <c r="I51" s="24"/>
      <c r="J51" s="24"/>
      <c r="K51" s="24"/>
      <c r="L51" s="24"/>
      <c r="M51" s="24"/>
      <c r="N51" s="85" t="s">
        <v>89</v>
      </c>
      <c r="O51" s="146"/>
      <c r="P51" s="24"/>
      <c r="Q51" s="24"/>
      <c r="R51" s="85" t="s">
        <v>89</v>
      </c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41"/>
      <c r="AN51" s="7"/>
      <c r="AO51" s="7"/>
      <c r="AP51" s="7"/>
      <c r="AQ51" s="7">
        <f t="shared" ref="AQ51:AQ60" si="18">SUM(E51:AP51)</f>
        <v>0</v>
      </c>
      <c r="AR51" s="46">
        <f>34*5</f>
        <v>170</v>
      </c>
      <c r="AS51" s="8">
        <f t="shared" ref="AS51:AS60" si="19">AQ51/AR51</f>
        <v>0</v>
      </c>
    </row>
    <row r="52" spans="1:45" ht="13.5" customHeight="1">
      <c r="A52" s="126"/>
      <c r="B52" s="87" t="s">
        <v>11</v>
      </c>
      <c r="C52" s="89">
        <v>4</v>
      </c>
      <c r="D52" s="22"/>
      <c r="E52" s="4"/>
      <c r="F52" s="24"/>
      <c r="G52" s="85" t="s">
        <v>82</v>
      </c>
      <c r="H52" s="24"/>
      <c r="I52" s="24"/>
      <c r="J52" s="146"/>
      <c r="K52" s="24"/>
      <c r="L52" s="85" t="s">
        <v>82</v>
      </c>
      <c r="M52" s="146"/>
      <c r="N52" s="145"/>
      <c r="O52" s="146"/>
      <c r="P52" s="85" t="s">
        <v>82</v>
      </c>
      <c r="Q52" s="24"/>
      <c r="R52" s="24"/>
      <c r="S52" s="24"/>
      <c r="T52" s="85" t="s">
        <v>82</v>
      </c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41"/>
      <c r="AN52" s="7"/>
      <c r="AO52" s="7"/>
      <c r="AP52" s="7"/>
      <c r="AQ52" s="7">
        <f t="shared" si="18"/>
        <v>0</v>
      </c>
      <c r="AR52" s="46">
        <f>34*4</f>
        <v>136</v>
      </c>
      <c r="AS52" s="8">
        <f t="shared" si="19"/>
        <v>0</v>
      </c>
    </row>
    <row r="53" spans="1:45" ht="15.75" customHeight="1">
      <c r="A53" s="126"/>
      <c r="B53" s="87" t="s">
        <v>15</v>
      </c>
      <c r="C53" s="89">
        <v>4</v>
      </c>
      <c r="D53" s="22"/>
      <c r="E53" s="4"/>
      <c r="F53" s="24"/>
      <c r="G53" s="24"/>
      <c r="H53" s="146"/>
      <c r="I53" s="85" t="s">
        <v>82</v>
      </c>
      <c r="J53" s="24"/>
      <c r="K53" s="146"/>
      <c r="L53" s="24"/>
      <c r="M53" s="24"/>
      <c r="N53" s="24"/>
      <c r="O53" s="24"/>
      <c r="P53" s="24"/>
      <c r="Q53" s="85" t="s">
        <v>82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41"/>
      <c r="AN53" s="7"/>
      <c r="AO53" s="7"/>
      <c r="AP53" s="7"/>
      <c r="AQ53" s="7">
        <f t="shared" si="18"/>
        <v>0</v>
      </c>
      <c r="AR53" s="46">
        <f>34*4</f>
        <v>136</v>
      </c>
      <c r="AS53" s="8">
        <f t="shared" si="19"/>
        <v>0</v>
      </c>
    </row>
    <row r="54" spans="1:45" ht="12.75" customHeight="1">
      <c r="A54" s="126"/>
      <c r="B54" s="88" t="s">
        <v>16</v>
      </c>
      <c r="C54" s="89">
        <v>4</v>
      </c>
      <c r="D54" s="22"/>
      <c r="E54" s="4"/>
      <c r="F54" s="24"/>
      <c r="G54" s="24"/>
      <c r="H54" s="24"/>
      <c r="I54" s="24"/>
      <c r="J54" s="85" t="s">
        <v>82</v>
      </c>
      <c r="K54" s="24"/>
      <c r="L54" s="24"/>
      <c r="M54" s="24"/>
      <c r="N54" s="24"/>
      <c r="O54" s="85" t="s">
        <v>82</v>
      </c>
      <c r="P54" s="24"/>
      <c r="Q54" s="24"/>
      <c r="R54" s="24"/>
      <c r="S54" s="146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41"/>
      <c r="AJ54" s="41"/>
      <c r="AK54" s="24"/>
      <c r="AL54" s="24"/>
      <c r="AM54" s="41"/>
      <c r="AN54" s="7"/>
      <c r="AO54" s="7"/>
      <c r="AP54" s="7"/>
      <c r="AQ54" s="7">
        <f t="shared" si="18"/>
        <v>0</v>
      </c>
      <c r="AR54" s="46">
        <f>34*2</f>
        <v>68</v>
      </c>
      <c r="AS54" s="8">
        <f t="shared" si="19"/>
        <v>0</v>
      </c>
    </row>
    <row r="55" spans="1:45" ht="12.75" customHeight="1">
      <c r="A55" s="126"/>
      <c r="B55" s="90" t="s">
        <v>90</v>
      </c>
      <c r="C55" s="89">
        <v>4</v>
      </c>
      <c r="D55" s="20"/>
      <c r="E55" s="4"/>
      <c r="F55" s="24"/>
      <c r="G55" s="24"/>
      <c r="H55" s="24"/>
      <c r="I55" s="24"/>
      <c r="J55" s="24"/>
      <c r="K55" s="85" t="s">
        <v>82</v>
      </c>
      <c r="L55" s="24"/>
      <c r="M55" s="24"/>
      <c r="N55" s="24"/>
      <c r="O55" s="24"/>
      <c r="P55" s="24"/>
      <c r="Q55" s="24"/>
      <c r="R55" s="24"/>
      <c r="S55" s="85" t="s">
        <v>82</v>
      </c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41"/>
      <c r="AJ55" s="41"/>
      <c r="AK55" s="24"/>
      <c r="AL55" s="24"/>
      <c r="AM55" s="41"/>
      <c r="AN55" s="7"/>
      <c r="AO55" s="7"/>
      <c r="AP55" s="7"/>
      <c r="AQ55" s="7">
        <f t="shared" si="18"/>
        <v>0</v>
      </c>
      <c r="AR55" s="46">
        <f>34*2</f>
        <v>68</v>
      </c>
      <c r="AS55" s="8">
        <f t="shared" si="19"/>
        <v>0</v>
      </c>
    </row>
    <row r="56" spans="1:45" ht="12.75" customHeight="1">
      <c r="A56" s="126"/>
      <c r="B56" s="88" t="s">
        <v>83</v>
      </c>
      <c r="C56" s="89">
        <v>4</v>
      </c>
      <c r="D56" s="22"/>
      <c r="E56" s="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0"/>
      <c r="AK56" s="24"/>
      <c r="AL56" s="24"/>
      <c r="AM56" s="41"/>
      <c r="AN56" s="7"/>
      <c r="AO56" s="7"/>
      <c r="AP56" s="7"/>
      <c r="AQ56" s="7">
        <f t="shared" si="18"/>
        <v>0</v>
      </c>
      <c r="AR56" s="3">
        <f>34*1</f>
        <v>34</v>
      </c>
      <c r="AS56" s="8">
        <f t="shared" si="19"/>
        <v>0</v>
      </c>
    </row>
    <row r="57" spans="1:45" ht="12.75" customHeight="1">
      <c r="A57" s="126"/>
      <c r="B57" s="88" t="s">
        <v>34</v>
      </c>
      <c r="C57" s="89">
        <v>4</v>
      </c>
      <c r="D57" s="20"/>
      <c r="E57" s="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40"/>
      <c r="AJ57" s="24"/>
      <c r="AK57" s="24"/>
      <c r="AL57" s="24"/>
      <c r="AM57" s="41"/>
      <c r="AN57" s="7"/>
      <c r="AO57" s="7"/>
      <c r="AP57" s="7"/>
      <c r="AQ57" s="7">
        <f t="shared" si="18"/>
        <v>0</v>
      </c>
      <c r="AR57" s="3">
        <f t="shared" ref="AR57:AR59" si="20">34*1</f>
        <v>34</v>
      </c>
      <c r="AS57" s="8">
        <f t="shared" si="19"/>
        <v>0</v>
      </c>
    </row>
    <row r="58" spans="1:45" ht="12.75" customHeight="1">
      <c r="A58" s="126"/>
      <c r="B58" s="87" t="s">
        <v>35</v>
      </c>
      <c r="C58" s="89">
        <v>4</v>
      </c>
      <c r="D58" s="20"/>
      <c r="E58" s="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40"/>
      <c r="AJ58" s="24"/>
      <c r="AK58" s="24"/>
      <c r="AL58" s="24"/>
      <c r="AM58" s="41"/>
      <c r="AN58" s="7"/>
      <c r="AO58" s="7"/>
      <c r="AP58" s="7"/>
      <c r="AQ58" s="7">
        <f t="shared" si="18"/>
        <v>0</v>
      </c>
      <c r="AR58" s="3">
        <f t="shared" si="20"/>
        <v>34</v>
      </c>
      <c r="AS58" s="8">
        <f t="shared" si="19"/>
        <v>0</v>
      </c>
    </row>
    <row r="59" spans="1:45" ht="12.75" customHeight="1">
      <c r="A59" s="126"/>
      <c r="B59" s="87" t="s">
        <v>75</v>
      </c>
      <c r="C59" s="89">
        <v>4</v>
      </c>
      <c r="D59" s="20"/>
      <c r="E59" s="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40"/>
      <c r="AJ59" s="24"/>
      <c r="AK59" s="24"/>
      <c r="AL59" s="24"/>
      <c r="AM59" s="41"/>
      <c r="AN59" s="7"/>
      <c r="AO59" s="7"/>
      <c r="AP59" s="7"/>
      <c r="AQ59" s="7">
        <f t="shared" si="18"/>
        <v>0</v>
      </c>
      <c r="AR59" s="3">
        <f t="shared" si="20"/>
        <v>34</v>
      </c>
      <c r="AS59" s="8">
        <f t="shared" si="19"/>
        <v>0</v>
      </c>
    </row>
    <row r="60" spans="1:45" ht="12.75" customHeight="1">
      <c r="A60" s="126"/>
      <c r="B60" s="88" t="s">
        <v>49</v>
      </c>
      <c r="C60" s="89">
        <v>4</v>
      </c>
      <c r="D60" s="22"/>
      <c r="E60" s="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40"/>
      <c r="AI60" s="40"/>
      <c r="AJ60" s="41"/>
      <c r="AK60" s="24"/>
      <c r="AL60" s="24"/>
      <c r="AM60" s="41"/>
      <c r="AN60" s="7"/>
      <c r="AO60" s="7"/>
      <c r="AP60" s="7"/>
      <c r="AQ60" s="7">
        <f t="shared" si="18"/>
        <v>0</v>
      </c>
      <c r="AR60" s="46">
        <f t="shared" ref="AR60" si="21">34*2</f>
        <v>68</v>
      </c>
      <c r="AS60" s="8">
        <f t="shared" si="19"/>
        <v>0</v>
      </c>
    </row>
  </sheetData>
  <mergeCells count="86">
    <mergeCell ref="A38:A46"/>
    <mergeCell ref="AS48:AS50"/>
    <mergeCell ref="A49:B50"/>
    <mergeCell ref="C49:C50"/>
    <mergeCell ref="E49:H49"/>
    <mergeCell ref="I49:L49"/>
    <mergeCell ref="M49:P49"/>
    <mergeCell ref="Q49:T49"/>
    <mergeCell ref="U49:W49"/>
    <mergeCell ref="A48:D48"/>
    <mergeCell ref="E48:AP48"/>
    <mergeCell ref="AQ48:AQ50"/>
    <mergeCell ref="X49:AA49"/>
    <mergeCell ref="AB49:AD49"/>
    <mergeCell ref="AE49:AI49"/>
    <mergeCell ref="AJ49:AL49"/>
    <mergeCell ref="AM49:AP49"/>
    <mergeCell ref="A12:A20"/>
    <mergeCell ref="B14:B15"/>
    <mergeCell ref="A25:A33"/>
    <mergeCell ref="AS22:AS24"/>
    <mergeCell ref="E23:H23"/>
    <mergeCell ref="I23:L23"/>
    <mergeCell ref="M23:P23"/>
    <mergeCell ref="Q23:T23"/>
    <mergeCell ref="U23:W23"/>
    <mergeCell ref="X23:AA23"/>
    <mergeCell ref="AB23:AD23"/>
    <mergeCell ref="AE23:AI23"/>
    <mergeCell ref="AQ22:AQ24"/>
    <mergeCell ref="AS35:AS37"/>
    <mergeCell ref="A36:B37"/>
    <mergeCell ref="C36:C37"/>
    <mergeCell ref="E36:H36"/>
    <mergeCell ref="I36:L36"/>
    <mergeCell ref="M36:P36"/>
    <mergeCell ref="AQ35:AQ37"/>
    <mergeCell ref="Q36:T36"/>
    <mergeCell ref="U36:W36"/>
    <mergeCell ref="E35:AP35"/>
    <mergeCell ref="X36:AA36"/>
    <mergeCell ref="AB36:AD36"/>
    <mergeCell ref="AE36:AI36"/>
    <mergeCell ref="AJ36:AL36"/>
    <mergeCell ref="AM36:AP36"/>
    <mergeCell ref="A35:D35"/>
    <mergeCell ref="AR9:AR11"/>
    <mergeCell ref="AE10:AI10"/>
    <mergeCell ref="AJ10:AL10"/>
    <mergeCell ref="A51:A60"/>
    <mergeCell ref="B4:C4"/>
    <mergeCell ref="AR48:AR50"/>
    <mergeCell ref="AR35:AR37"/>
    <mergeCell ref="AC3:AM5"/>
    <mergeCell ref="A7:B7"/>
    <mergeCell ref="C7:D7"/>
    <mergeCell ref="AR22:AR24"/>
    <mergeCell ref="AJ23:AL23"/>
    <mergeCell ref="AM23:AP23"/>
    <mergeCell ref="A21:D21"/>
    <mergeCell ref="A23:B24"/>
    <mergeCell ref="C23:C24"/>
    <mergeCell ref="A22:D22"/>
    <mergeCell ref="E22:AP22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G3:W3"/>
    <mergeCell ref="G5:W7"/>
    <mergeCell ref="AP4:AQ4"/>
    <mergeCell ref="X3:AB3"/>
    <mergeCell ref="X4:AB5"/>
    <mergeCell ref="AN3:AO5"/>
    <mergeCell ref="AP5:AQ5"/>
    <mergeCell ref="X6:AB6"/>
  </mergeCells>
  <pageMargins left="0.25" right="0.25" top="0.51" bottom="0.75" header="0.3" footer="0.3"/>
  <pageSetup paperSize="9" scale="46" fitToHeight="0" orientation="landscape" r:id="rId1"/>
  <headerFooter>
    <oddHeader>&amp;C&amp;G</oddHeader>
  </headerFooter>
  <rowBreaks count="3" manualBreakCount="3">
    <brk id="21" max="50" man="1"/>
    <brk id="34" max="50" man="1"/>
    <brk id="47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2025-07-31T04:29:37Z</cp:lastPrinted>
  <dcterms:created xsi:type="dcterms:W3CDTF">2024-09-28T08:38:22Z</dcterms:created>
  <dcterms:modified xsi:type="dcterms:W3CDTF">2025-09-12T03:57:40Z</dcterms:modified>
</cp:coreProperties>
</file>